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 коды" sheetId="3" r:id="rId1"/>
  </sheets>
  <calcPr calcId="124519"/>
</workbook>
</file>

<file path=xl/calcChain.xml><?xml version="1.0" encoding="utf-8"?>
<calcChain xmlns="http://schemas.openxmlformats.org/spreadsheetml/2006/main">
  <c r="C103" i="3"/>
  <c r="C117" s="1"/>
  <c r="C41"/>
  <c r="C15" s="1"/>
  <c r="C112"/>
  <c r="C101"/>
  <c r="C93"/>
  <c r="C54"/>
  <c r="C52"/>
  <c r="C50"/>
  <c r="C47"/>
  <c r="C44"/>
  <c r="C37"/>
  <c r="C31"/>
  <c r="C25"/>
  <c r="C21"/>
  <c r="C16"/>
  <c r="C13"/>
  <c r="C9"/>
</calcChain>
</file>

<file path=xl/sharedStrings.xml><?xml version="1.0" encoding="utf-8"?>
<sst xmlns="http://schemas.openxmlformats.org/spreadsheetml/2006/main" count="225" uniqueCount="201">
  <si>
    <t>Наименование показателя</t>
  </si>
  <si>
    <t>Код</t>
  </si>
  <si>
    <t>Итого</t>
  </si>
  <si>
    <t>04800000000000000000</t>
  </si>
  <si>
    <t xml:space="preserve">      Федеральная служба по надзору в сфере природопользования</t>
  </si>
  <si>
    <t>04811201010016000120</t>
  </si>
  <si>
    <t xml:space="preserve">      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</si>
  <si>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14100000000000000000</t>
  </si>
  <si>
    <t xml:space="preserve">      Федеральная служба по надзору в сфере защиты прав потребителей и благополучия человека</t>
  </si>
  <si>
    <t>18200000000000000000</t>
  </si>
  <si>
    <t xml:space="preserve">      Федеральная налоговая служба</t>
  </si>
  <si>
    <t>18210102010011000110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</si>
  <si>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</si>
  <si>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18210102010012100110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</si>
  <si>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</si>
  <si>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</si>
  <si>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</si>
  <si>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18210102020011000110</t>
  </si>
  <si>
    <t xml:space="preserve">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</si>
  <si>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18210102020012100110</t>
  </si>
  <si>
    <t>18210102020013000110</t>
  </si>
  <si>
    <t xml:space="preserve">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</si>
  <si>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18210102030011000110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</si>
  <si>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</si>
  <si>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18210102030012100110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</si>
  <si>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</si>
  <si>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</si>
  <si>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</si>
  <si>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18210102040011000110</t>
  </si>
  <si>
    <t xml:space="preserve">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</si>
  <si>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18210502010021000110</t>
  </si>
  <si>
    <t xml:space="preserve">      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</si>
  <si>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18210502010022100110</t>
  </si>
  <si>
    <t xml:space="preserve">        Единый налог на вмененный доход для отдельных видов деятельности (пени по соответствующему платежу)</t>
  </si>
  <si>
    <t>18210502010023000110</t>
  </si>
  <si>
    <t xml:space="preserve">      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</si>
  <si>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18210502020022100110</t>
  </si>
  <si>
    <t xml:space="preserve">        Единый сельскохозяйственный налог</t>
  </si>
  <si>
    <t>18210503010011000110</t>
  </si>
  <si>
    <t xml:space="preserve">      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</si>
  <si>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18210504020021000110</t>
  </si>
  <si>
    <t xml:space="preserve">        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</si>
  <si>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18210701020011000110</t>
  </si>
  <si>
    <t xml:space="preserve">        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</si>
  <si>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18210701020012100110</t>
  </si>
  <si>
    <t>18210803010011000110</t>
  </si>
  <si>
    <t xml:space="preserve">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</si>
  <si>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18800000000000000000</t>
  </si>
  <si>
    <t xml:space="preserve">      Министерство внутренних дел Российской Федерации</t>
  </si>
  <si>
    <t>90100000000000000000</t>
  </si>
  <si>
    <t>90111105035050000120</t>
  </si>
  <si>
    <t xml:space="preserve">        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</si>
  <si>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90111302995050000130</t>
  </si>
  <si>
    <t xml:space="preserve">        Прочие доходы от компенсации затрат бюджетов муниципальных районов</t>
  </si>
  <si>
    <t xml:space="preserve"> Приложение 1
</t>
  </si>
  <si>
    <t>к      решению      № ________</t>
  </si>
  <si>
    <t>Угранского Совета депутатов</t>
  </si>
  <si>
    <t>90111105013050000120</t>
  </si>
  <si>
    <t>90111406013050000430</t>
  </si>
  <si>
    <t>90400000000000000000</t>
  </si>
  <si>
    <t xml:space="preserve">        Прочие доходы от оказания платных услуг (работ) получателями средств бюджетов муниципальных районов</t>
  </si>
  <si>
    <t>90411301995050000130</t>
  </si>
  <si>
    <t>90411302995050000130</t>
  </si>
  <si>
    <t>тыс. руб.</t>
  </si>
  <si>
    <t>04811201010010000120</t>
  </si>
  <si>
    <t xml:space="preserve">        Плата за выбросы загрязняющих веществ в атмосферный воздух стационарными объектами</t>
  </si>
  <si>
    <t>04811201041016000120</t>
  </si>
  <si>
    <t xml:space="preserve">        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</si>
  <si>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14111610123010051140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</si>
  <si>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</si>
  <si>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18210102010010000110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</si>
  <si>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 227, 227.1 и 228 Налогового кодекса Российской Федерации</t>
  </si>
  <si>
    <t>18210102010014000110</t>
  </si>
  <si>
    <t xml:space="preserve">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</si>
  <si>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18210102020010000110</t>
  </si>
  <si>
    <t xml:space="preserve">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</si>
  <si>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</si>
  <si>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18210102030010000110</t>
  </si>
  <si>
    <t xml:space="preserve">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</si>
  <si>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18210102040010000110</t>
  </si>
  <si>
    <t xml:space="preserve">      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</si>
  <si>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18210502010020000110</t>
  </si>
  <si>
    <t xml:space="preserve">        Единый налог на вмененный доход для отдельных видов деятельности</t>
  </si>
  <si>
    <t>18210502010024000110</t>
  </si>
  <si>
    <t xml:space="preserve">        Единый налог на вмененный доход для отдельных видов деятельности (прочие поступления)</t>
  </si>
  <si>
    <t xml:space="preserve">        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</si>
  <si>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18210503010010000110</t>
  </si>
  <si>
    <t>18210503010012100110</t>
  </si>
  <si>
    <t xml:space="preserve">        Единый сельскохозяйственный налог (пени по соответствующему платежу)</t>
  </si>
  <si>
    <t>18210503020012100110</t>
  </si>
  <si>
    <t xml:space="preserve">        Единый сельскохозяйственный налог (за налоговые периоды, истекшие до 1 января 2011 года) (пени по соответствующему платежу)</t>
  </si>
  <si>
    <t>18210504020020000110</t>
  </si>
  <si>
    <t xml:space="preserve">        Налог, взимаемый в связи с применением патентной системы налогообложения, зачисляемый в бюджеты муниципальных районов</t>
  </si>
  <si>
    <t>18210504020022100110</t>
  </si>
  <si>
    <t xml:space="preserve">        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</si>
  <si>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18210701020010000110</t>
  </si>
  <si>
    <t xml:space="preserve">        Налог на добычу общераспространенных полезных ископаемых</t>
  </si>
  <si>
    <t xml:space="preserve">        Налог на добычу общераспространенных полезных ископаемых (пени по соответствующему платежу)</t>
  </si>
  <si>
    <t>18210803010010000110</t>
  </si>
  <si>
    <t xml:space="preserve">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</si>
  <si>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18211610129010000140</t>
  </si>
  <si>
    <t xml:space="preserve">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</si>
  <si>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18811610123010051140</t>
  </si>
  <si>
    <t>82000000000000000000</t>
  </si>
  <si>
    <t xml:space="preserve">      Департамент Смоленской области по охране, контролю и регулированию использования лесного хозяйства, объектов животного мира и среды их обитания</t>
  </si>
  <si>
    <t>82011611050010000140</t>
  </si>
  <si>
    <t xml:space="preserve">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</si>
  <si>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82100000000000000000</t>
  </si>
  <si>
    <t xml:space="preserve">      Служба по обеспечению деятельности мировых судей Смоленской области</t>
  </si>
  <si>
    <t>82111601053010003140</t>
  </si>
  <si>
    <t xml:space="preserve">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</si>
  <si>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82111601053010059140</t>
  </si>
  <si>
    <t>82111601053019000140</t>
  </si>
  <si>
    <t>82111601063010009140</t>
  </si>
  <si>
    <t xml:space="preserve">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</si>
  <si>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82111601073010000140</t>
  </si>
  <si>
    <t xml:space="preserve">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</si>
  <si>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82111601083010037140</t>
  </si>
  <si>
    <t>82111601083010281140</t>
  </si>
  <si>
    <t>82111601133019000140</t>
  </si>
  <si>
    <t xml:space="preserve">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</si>
  <si>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82111601143010000140</t>
  </si>
  <si>
    <t xml:space="preserve">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</si>
  <si>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82111601153010000140</t>
  </si>
  <si>
    <t xml:space="preserve">  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</si>
  <si>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82111601153010003140</t>
  </si>
  <si>
    <t>82111601153010005140</t>
  </si>
  <si>
    <t>82111601153010006140</t>
  </si>
  <si>
    <t>82111601153019000140</t>
  </si>
  <si>
    <t>82111601173010000140</t>
  </si>
  <si>
    <t xml:space="preserve">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</si>
  <si>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82111601173010008140</t>
  </si>
  <si>
    <t>82111601193010000140</t>
  </si>
  <si>
    <t xml:space="preserve">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</si>
  <si>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82111601193010005140</t>
  </si>
  <si>
    <t>82111601203010000140</t>
  </si>
  <si>
    <t>82111601203010008140</t>
  </si>
  <si>
    <t xml:space="preserve">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</si>
  <si>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82111601203010021140</t>
  </si>
  <si>
    <t>82111601203019000140</t>
  </si>
  <si>
    <t xml:space="preserve">      Администрация муниципального образования "Угранский район" Смоленской области</t>
  </si>
  <si>
    <t xml:space="preserve">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</si>
  <si>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90111105013050200120</t>
  </si>
  <si>
    <t xml:space="preserve">        Доходы от продажи земельных участков государственная собственность на которые не разграничена и расположены в границах сельских поселений</t>
  </si>
  <si>
    <t>90111601084010000140</t>
  </si>
  <si>
    <t xml:space="preserve">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</si>
  <si>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90111701050050000180</t>
  </si>
  <si>
    <t xml:space="preserve">        Невыясненные поступления, зачисляемые в бюджеты муниципальных районов</t>
  </si>
  <si>
    <t>90120225497050000150</t>
  </si>
  <si>
    <t xml:space="preserve">        Субсидии бюджетам муниципальных районов на реализацию мероприятий по обеспечению жильем молодых семей</t>
  </si>
  <si>
    <t>90120229999050000150</t>
  </si>
  <si>
    <t xml:space="preserve">        Прочие субсидии бюджетам муниципальных районов</t>
  </si>
  <si>
    <t>90120230024050000150</t>
  </si>
  <si>
    <t xml:space="preserve">        Субвенции бюджетам муниципальных районов на выполнение передаваемых полномочий субъектов Российской Федерации</t>
  </si>
  <si>
    <t>90120235120050000150</t>
  </si>
  <si>
    <t xml:space="preserve">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</si>
  <si>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90120235930050000150</t>
  </si>
  <si>
    <t xml:space="preserve">        Субвенции бюджетам муниципальных районов на государственную регистрацию актов гражданского состояния</t>
  </si>
  <si>
    <t>90120240014050000150</t>
  </si>
  <si>
    <t xml:space="preserve">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</si>
  <si>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90120249001050000150</t>
  </si>
  <si>
    <t xml:space="preserve">        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</si>
  <si>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90121960010050000150</t>
  </si>
  <si>
    <t xml:space="preserve">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</si>
  <si>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90200000000000000000</t>
  </si>
  <si>
    <t xml:space="preserve">      Финансовое управление Администрации муниципального образования "Угранский район" Смоленской области</t>
  </si>
  <si>
    <t>90211701050050000180</t>
  </si>
  <si>
    <t>90220215001050000150</t>
  </si>
  <si>
    <t xml:space="preserve">        Дотации бюджетам муниципальных районов на выравнивание бюджетной обеспеченности</t>
  </si>
  <si>
    <t>90220215002050000150</t>
  </si>
  <si>
    <t xml:space="preserve">        Дотации бюджетам муниципальных районов на поддержку мер по обеспечению сбалансированности бюджетов</t>
  </si>
  <si>
    <t>90220230024050000150</t>
  </si>
  <si>
    <t>90220240014050000150</t>
  </si>
  <si>
    <t>90220249999050000150</t>
  </si>
  <si>
    <t xml:space="preserve">        Прочие межбюджетные трансферты, передаваемые бюджетам муниципальных районов</t>
  </si>
  <si>
    <t>90220805000050000150</t>
  </si>
  <si>
    <t xml:space="preserve">        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</si>
  <si>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90300000000000000000</t>
  </si>
  <si>
    <t xml:space="preserve">      Угранский районный Совет депутатов</t>
  </si>
  <si>
    <t>90320240014050000150</t>
  </si>
  <si>
    <t xml:space="preserve">      Отдел образования Администрации муниципального образования "Угранский район" Смоленской области</t>
  </si>
  <si>
    <t>90420225304050000150</t>
  </si>
  <si>
    <t xml:space="preserve">      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</si>
  <si>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90420229999050000150</t>
  </si>
  <si>
    <t>90420230024050000150</t>
  </si>
  <si>
    <t>90420235303050000150</t>
  </si>
  <si>
    <t xml:space="preserve">        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</si>
  <si>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90420705030050000150</t>
  </si>
  <si>
    <t xml:space="preserve">        Прочие безвозмездные поступления в бюджеты муниципальных районов</t>
  </si>
  <si>
    <t>90421960010050000150</t>
  </si>
  <si>
    <t>90600000000000000000</t>
  </si>
  <si>
    <t xml:space="preserve">      Отдел культуры и спорта Администрации муниципального образования "Угранский район" Смоленской области</t>
  </si>
  <si>
    <t>90620225467050000150</t>
  </si>
  <si>
    <t xml:space="preserve">      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</si>
  <si>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90620225519050000150</t>
  </si>
  <si>
    <t xml:space="preserve">        Субсидия бюджетам муниципальных районов на поддержку отрасли культуры</t>
  </si>
  <si>
    <t>90620225576050000150</t>
  </si>
  <si>
    <t xml:space="preserve">        Субсидии бюджетам муниципальных районов на обеспечение комплексного развития сельских террторий</t>
  </si>
  <si>
    <t>90620229999050000150</t>
  </si>
  <si>
    <t>Доходы районного бюджета за 2020 год по кодам классификации доходов бюджетов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</si>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</sst>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u/>
      <sz val="11"/>
      <color theme="1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FFFF99"/>
      </patternFill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378">
    <xf numFmtId="0" fontId="0" fillId="0" borderId="0"/>
    <xf numFmtId="0" fontId="1" fillId="0" borderId="0">
      <alignment wrapText="1"/>
    </xf>
    <xf numFmtId="0" fontId="1" fillId="0" borderId="0"/>
    <xf numFmtId="0" fontId="2" fillId="0" borderId="0">
      <alignment horizontal="center" wrapText="1"/>
    </xf>
    <xf numFmtId="0" fontId="2" fillId="0" borderId="0">
      <alignment horizontal="center" wrapText="1"/>
    </xf>
    <xf numFmtId="0" fontId="2" fillId="0" borderId="0">
      <alignment horizontal="center"/>
    </xf>
    <xf numFmtId="0" fontId="2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3" fillId="0" borderId="1">
      <alignment vertical="top" wrapText="1"/>
    </xf>
    <xf numFmtId="49" fontId="1" fillId="0" borderId="1">
      <alignment horizontal="center" vertical="top" shrinkToFit="1"/>
    </xf>
    <xf numFmtId="4" fontId="3" fillId="3" borderId="1">
      <alignment horizontal="right" vertical="top" shrinkToFit="1"/>
    </xf>
    <xf numFmtId="10" fontId="3" fillId="3" borderId="1">
      <alignment horizontal="right" vertical="top" shrinkToFit="1"/>
    </xf>
    <xf numFmtId="0" fontId="3" fillId="0" borderId="1">
      <alignment horizontal="left"/>
    </xf>
    <xf numFmtId="4" fontId="3" fillId="2" borderId="1">
      <alignment horizontal="right" vertical="top" shrinkToFit="1"/>
    </xf>
    <xf numFmtId="10" fontId="3" fillId="2" borderId="1">
      <alignment horizontal="right" vertical="top" shrinkToFi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1" fillId="4" borderId="0"/>
    <xf numFmtId="0" fontId="1" fillId="4" borderId="2"/>
    <xf numFmtId="0" fontId="1" fillId="4" borderId="3"/>
    <xf numFmtId="49" fontId="1" fillId="0" borderId="1">
      <alignment horizontal="left" vertical="top" wrapText="1" indent="2"/>
    </xf>
    <xf numFmtId="0" fontId="1" fillId="4" borderId="4"/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0" borderId="0">
      <alignment horizontal="left" wrapText="1"/>
    </xf>
    <xf numFmtId="49" fontId="1" fillId="0" borderId="1">
      <alignment horizontal="center" vertical="top" shrinkToFit="1"/>
    </xf>
    <xf numFmtId="49" fontId="3" fillId="0" borderId="1">
      <alignment horizontal="left" vertical="top" shrinkToFit="1"/>
    </xf>
    <xf numFmtId="0" fontId="1" fillId="0" borderId="1">
      <alignment horizontal="center"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49" fontId="3" fillId="0" borderId="1">
      <alignment horizontal="left" vertical="top" shrinkToFit="1"/>
    </xf>
    <xf numFmtId="4" fontId="3" fillId="5" borderId="1">
      <alignment horizontal="right" vertical="top" shrinkToFit="1"/>
    </xf>
    <xf numFmtId="0" fontId="1" fillId="0" borderId="0">
      <alignment horizontal="left" wrapText="1"/>
    </xf>
    <xf numFmtId="10" fontId="3" fillId="5" borderId="1">
      <alignment horizontal="center" vertical="top" shrinkToFit="1"/>
    </xf>
    <xf numFmtId="0" fontId="2" fillId="0" borderId="0">
      <alignment horizontal="center" wrapText="1"/>
    </xf>
    <xf numFmtId="0" fontId="2" fillId="0" borderId="0">
      <alignment horizontal="center"/>
    </xf>
    <xf numFmtId="0" fontId="1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4" borderId="4"/>
    <xf numFmtId="4" fontId="1" fillId="0" borderId="1">
      <alignment horizontal="right" vertical="top" shrinkToFit="1"/>
    </xf>
    <xf numFmtId="10" fontId="1" fillId="0" borderId="1">
      <alignment horizontal="center" vertical="top" shrinkToFit="1"/>
    </xf>
    <xf numFmtId="0" fontId="10" fillId="0" borderId="6">
      <alignment horizontal="left" wrapText="1"/>
    </xf>
    <xf numFmtId="49" fontId="10" fillId="0" borderId="7">
      <alignment horizontal="center"/>
    </xf>
    <xf numFmtId="4" fontId="10" fillId="0" borderId="1">
      <alignment horizontal="right"/>
    </xf>
    <xf numFmtId="0" fontId="10" fillId="0" borderId="6">
      <alignment horizontal="left" wrapText="1" indent="1"/>
    </xf>
    <xf numFmtId="49" fontId="10" fillId="0" borderId="8">
      <alignment horizontal="center"/>
    </xf>
    <xf numFmtId="4" fontId="10" fillId="0" borderId="8">
      <alignment horizontal="right"/>
    </xf>
    <xf numFmtId="0" fontId="10" fillId="0" borderId="9">
      <alignment horizontal="left" wrapText="1" indent="2"/>
    </xf>
    <xf numFmtId="49" fontId="10" fillId="0" borderId="8">
      <alignment horizontal="center" shrinkToFit="1"/>
    </xf>
    <xf numFmtId="0" fontId="11" fillId="0" borderId="0">
      <alignment horizontal="left"/>
    </xf>
    <xf numFmtId="0" fontId="11" fillId="0" borderId="0">
      <alignment horizontal="left"/>
    </xf>
    <xf numFmtId="0" fontId="12" fillId="0" borderId="0"/>
    <xf numFmtId="0" fontId="12" fillId="0" borderId="0"/>
    <xf numFmtId="0" fontId="11" fillId="0" borderId="0">
      <alignment horizontal="left"/>
    </xf>
    <xf numFmtId="49" fontId="13" fillId="0" borderId="2"/>
    <xf numFmtId="4" fontId="13" fillId="0" borderId="8">
      <alignment horizontal="right"/>
    </xf>
    <xf numFmtId="4" fontId="13" fillId="0" borderId="11">
      <alignment horizontal="right"/>
    </xf>
    <xf numFmtId="49" fontId="13" fillId="0" borderId="0">
      <alignment horizontal="right"/>
    </xf>
    <xf numFmtId="0" fontId="13" fillId="0" borderId="2"/>
    <xf numFmtId="4" fontId="13" fillId="0" borderId="12">
      <alignment horizontal="right"/>
    </xf>
    <xf numFmtId="49" fontId="13" fillId="0" borderId="13">
      <alignment horizontal="center"/>
    </xf>
    <xf numFmtId="4" fontId="13" fillId="0" borderId="14">
      <alignment horizontal="right"/>
    </xf>
    <xf numFmtId="0" fontId="14" fillId="0" borderId="0">
      <alignment horizontal="center"/>
    </xf>
    <xf numFmtId="0" fontId="14" fillId="0" borderId="2"/>
    <xf numFmtId="0" fontId="13" fillId="0" borderId="15">
      <alignment horizontal="left" wrapText="1"/>
    </xf>
    <xf numFmtId="0" fontId="13" fillId="0" borderId="6">
      <alignment horizontal="left" wrapText="1" indent="1"/>
    </xf>
    <xf numFmtId="0" fontId="13" fillId="0" borderId="15">
      <alignment horizontal="left" wrapText="1" indent="2"/>
    </xf>
    <xf numFmtId="0" fontId="13" fillId="0" borderId="9">
      <alignment horizontal="left" wrapText="1" indent="2"/>
    </xf>
    <xf numFmtId="0" fontId="15" fillId="0" borderId="2">
      <alignment wrapText="1"/>
    </xf>
    <xf numFmtId="0" fontId="15" fillId="0" borderId="1">
      <alignment wrapText="1"/>
    </xf>
    <xf numFmtId="0" fontId="15" fillId="0" borderId="4">
      <alignment wrapText="1"/>
    </xf>
    <xf numFmtId="0" fontId="13" fillId="0" borderId="0">
      <alignment horizontal="center" wrapText="1"/>
    </xf>
    <xf numFmtId="49" fontId="13" fillId="0" borderId="2">
      <alignment horizontal="left"/>
    </xf>
    <xf numFmtId="49" fontId="13" fillId="0" borderId="16">
      <alignment horizontal="center" wrapText="1"/>
    </xf>
    <xf numFmtId="49" fontId="13" fillId="0" borderId="16">
      <alignment horizontal="left" wrapText="1"/>
    </xf>
    <xf numFmtId="49" fontId="13" fillId="0" borderId="16">
      <alignment horizontal="center" shrinkToFit="1"/>
    </xf>
    <xf numFmtId="49" fontId="13" fillId="0" borderId="2">
      <alignment horizontal="center"/>
    </xf>
    <xf numFmtId="0" fontId="13" fillId="0" borderId="4">
      <alignment horizontal="center"/>
    </xf>
    <xf numFmtId="0" fontId="13" fillId="0" borderId="0">
      <alignment horizontal="center"/>
    </xf>
    <xf numFmtId="49" fontId="13" fillId="0" borderId="2"/>
    <xf numFmtId="49" fontId="13" fillId="0" borderId="8">
      <alignment horizontal="center" shrinkToFit="1"/>
    </xf>
    <xf numFmtId="0" fontId="13" fillId="0" borderId="4"/>
    <xf numFmtId="0" fontId="13" fillId="0" borderId="2">
      <alignment horizontal="center"/>
    </xf>
    <xf numFmtId="49" fontId="13" fillId="0" borderId="4">
      <alignment horizontal="center"/>
    </xf>
    <xf numFmtId="49" fontId="13" fillId="0" borderId="0">
      <alignment horizontal="left"/>
    </xf>
    <xf numFmtId="0" fontId="12" fillId="0" borderId="2"/>
    <xf numFmtId="0" fontId="12" fillId="0" borderId="4"/>
    <xf numFmtId="49" fontId="13" fillId="0" borderId="12">
      <alignment horizontal="center"/>
    </xf>
    <xf numFmtId="0" fontId="14" fillId="0" borderId="5">
      <alignment horizontal="center" vertical="center" textRotation="90" wrapText="1"/>
    </xf>
    <xf numFmtId="0" fontId="14" fillId="0" borderId="4">
      <alignment horizontal="center" vertical="center" textRotation="90" wrapText="1"/>
    </xf>
    <xf numFmtId="0" fontId="13" fillId="0" borderId="0">
      <alignment vertical="center"/>
    </xf>
    <xf numFmtId="0" fontId="14" fillId="0" borderId="5">
      <alignment horizontal="center" vertical="center" textRotation="90"/>
    </xf>
    <xf numFmtId="49" fontId="13" fillId="0" borderId="1">
      <alignment horizontal="center" vertical="center" wrapText="1"/>
    </xf>
    <xf numFmtId="0" fontId="14" fillId="0" borderId="17"/>
    <xf numFmtId="49" fontId="16" fillId="0" borderId="18">
      <alignment horizontal="left" vertical="center" wrapText="1"/>
    </xf>
    <xf numFmtId="49" fontId="13" fillId="0" borderId="19">
      <alignment horizontal="left" vertical="center" wrapText="1" indent="2"/>
    </xf>
    <xf numFmtId="49" fontId="13" fillId="0" borderId="9">
      <alignment horizontal="left" vertical="center" wrapText="1" indent="3"/>
    </xf>
    <xf numFmtId="49" fontId="13" fillId="0" borderId="18">
      <alignment horizontal="left" vertical="center" wrapText="1" indent="3"/>
    </xf>
    <xf numFmtId="49" fontId="13" fillId="0" borderId="20">
      <alignment horizontal="left" vertical="center" wrapText="1" indent="3"/>
    </xf>
    <xf numFmtId="0" fontId="16" fillId="0" borderId="17">
      <alignment horizontal="left" vertical="center" wrapText="1"/>
    </xf>
    <xf numFmtId="49" fontId="13" fillId="0" borderId="4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2">
      <alignment horizontal="left" vertical="center" wrapText="1" indent="3"/>
    </xf>
    <xf numFmtId="49" fontId="16" fillId="0" borderId="17">
      <alignment horizontal="left" vertical="center" wrapText="1"/>
    </xf>
    <xf numFmtId="49" fontId="13" fillId="0" borderId="21">
      <alignment horizontal="center" vertical="center" wrapText="1"/>
    </xf>
    <xf numFmtId="49" fontId="14" fillId="0" borderId="22">
      <alignment horizontal="center"/>
    </xf>
    <xf numFmtId="49" fontId="14" fillId="0" borderId="23">
      <alignment horizontal="center" vertical="center" wrapText="1"/>
    </xf>
    <xf numFmtId="49" fontId="13" fillId="0" borderId="24">
      <alignment horizontal="center" vertical="center" wrapText="1"/>
    </xf>
    <xf numFmtId="49" fontId="13" fillId="0" borderId="16">
      <alignment horizontal="center" vertical="center" wrapText="1"/>
    </xf>
    <xf numFmtId="49" fontId="13" fillId="0" borderId="23">
      <alignment horizontal="center" vertical="center" wrapText="1"/>
    </xf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49" fontId="13" fillId="0" borderId="0">
      <alignment horizontal="center" vertical="center" wrapText="1"/>
    </xf>
    <xf numFmtId="49" fontId="13" fillId="0" borderId="2">
      <alignment horizontal="center" vertical="center" wrapText="1"/>
    </xf>
    <xf numFmtId="49" fontId="14" fillId="0" borderId="22">
      <alignment horizontal="center" vertical="center" wrapText="1"/>
    </xf>
    <xf numFmtId="0" fontId="13" fillId="0" borderId="1">
      <alignment horizontal="center" vertical="top"/>
    </xf>
    <xf numFmtId="49" fontId="13" fillId="0" borderId="1">
      <alignment horizontal="center" vertical="top" wrapText="1"/>
    </xf>
    <xf numFmtId="4" fontId="13" fillId="0" borderId="7">
      <alignment horizontal="right"/>
    </xf>
    <xf numFmtId="0" fontId="13" fillId="0" borderId="27"/>
    <xf numFmtId="4" fontId="13" fillId="0" borderId="21">
      <alignment horizontal="right"/>
    </xf>
    <xf numFmtId="4" fontId="13" fillId="0" borderId="26">
      <alignment horizontal="right" shrinkToFit="1"/>
    </xf>
    <xf numFmtId="4" fontId="13" fillId="0" borderId="0">
      <alignment horizontal="right" shrinkToFit="1"/>
    </xf>
    <xf numFmtId="0" fontId="14" fillId="0" borderId="1">
      <alignment horizontal="center" vertical="top"/>
    </xf>
    <xf numFmtId="0" fontId="13" fillId="0" borderId="1">
      <alignment horizontal="center" vertical="top" wrapText="1"/>
    </xf>
    <xf numFmtId="0" fontId="13" fillId="0" borderId="1">
      <alignment horizontal="center" vertical="top"/>
    </xf>
    <xf numFmtId="4" fontId="13" fillId="0" borderId="28">
      <alignment horizontal="right"/>
    </xf>
    <xf numFmtId="0" fontId="13" fillId="0" borderId="29"/>
    <xf numFmtId="4" fontId="13" fillId="0" borderId="30">
      <alignment horizontal="right"/>
    </xf>
    <xf numFmtId="0" fontId="13" fillId="0" borderId="2">
      <alignment horizontal="right"/>
    </xf>
    <xf numFmtId="0" fontId="14" fillId="0" borderId="1">
      <alignment horizontal="center" vertical="top"/>
    </xf>
    <xf numFmtId="0" fontId="12" fillId="6" borderId="0"/>
    <xf numFmtId="0" fontId="14" fillId="0" borderId="0"/>
    <xf numFmtId="0" fontId="17" fillId="0" borderId="0"/>
    <xf numFmtId="0" fontId="13" fillId="0" borderId="0">
      <alignment horizontal="left"/>
    </xf>
    <xf numFmtId="0" fontId="13" fillId="0" borderId="0"/>
    <xf numFmtId="0" fontId="18" fillId="0" borderId="0"/>
    <xf numFmtId="0" fontId="12" fillId="6" borderId="2"/>
    <xf numFmtId="0" fontId="13" fillId="0" borderId="5">
      <alignment horizontal="center" vertical="top" wrapText="1"/>
    </xf>
    <xf numFmtId="0" fontId="13" fillId="0" borderId="5">
      <alignment horizontal="center" vertical="center"/>
    </xf>
    <xf numFmtId="0" fontId="12" fillId="6" borderId="3"/>
    <xf numFmtId="0" fontId="13" fillId="0" borderId="31">
      <alignment horizontal="left" wrapText="1"/>
    </xf>
    <xf numFmtId="0" fontId="13" fillId="0" borderId="15">
      <alignment horizontal="left" wrapText="1" indent="1"/>
    </xf>
    <xf numFmtId="0" fontId="13" fillId="0" borderId="17">
      <alignment horizontal="left" wrapText="1" indent="2"/>
    </xf>
    <xf numFmtId="0" fontId="12" fillId="6" borderId="32"/>
    <xf numFmtId="0" fontId="19" fillId="0" borderId="0">
      <alignment horizontal="center" wrapText="1"/>
    </xf>
    <xf numFmtId="0" fontId="20" fillId="0" borderId="0">
      <alignment horizontal="center" vertical="top"/>
    </xf>
    <xf numFmtId="0" fontId="13" fillId="0" borderId="2">
      <alignment wrapText="1"/>
    </xf>
    <xf numFmtId="0" fontId="13" fillId="0" borderId="3">
      <alignment wrapText="1"/>
    </xf>
    <xf numFmtId="0" fontId="13" fillId="0" borderId="4">
      <alignment horizontal="left"/>
    </xf>
    <xf numFmtId="0" fontId="13" fillId="0" borderId="1">
      <alignment horizontal="center" vertical="top" wrapText="1"/>
    </xf>
    <xf numFmtId="0" fontId="13" fillId="0" borderId="21">
      <alignment horizontal="center" vertical="center"/>
    </xf>
    <xf numFmtId="0" fontId="12" fillId="6" borderId="33"/>
    <xf numFmtId="49" fontId="13" fillId="0" borderId="22">
      <alignment horizontal="center" wrapText="1"/>
    </xf>
    <xf numFmtId="49" fontId="13" fillId="0" borderId="24">
      <alignment horizontal="center" wrapText="1"/>
    </xf>
    <xf numFmtId="49" fontId="13" fillId="0" borderId="23">
      <alignment horizontal="center"/>
    </xf>
    <xf numFmtId="0" fontId="12" fillId="6" borderId="4"/>
    <xf numFmtId="0" fontId="12" fillId="6" borderId="34"/>
    <xf numFmtId="0" fontId="13" fillId="0" borderId="26"/>
    <xf numFmtId="0" fontId="13" fillId="0" borderId="0">
      <alignment horizontal="center"/>
    </xf>
    <xf numFmtId="49" fontId="13" fillId="0" borderId="4"/>
    <xf numFmtId="49" fontId="13" fillId="0" borderId="0"/>
    <xf numFmtId="0" fontId="13" fillId="0" borderId="1">
      <alignment horizontal="center" vertical="center"/>
    </xf>
    <xf numFmtId="0" fontId="12" fillId="6" borderId="35"/>
    <xf numFmtId="49" fontId="13" fillId="0" borderId="7">
      <alignment horizontal="center"/>
    </xf>
    <xf numFmtId="49" fontId="13" fillId="0" borderId="27">
      <alignment horizontal="center"/>
    </xf>
    <xf numFmtId="49" fontId="13" fillId="0" borderId="1">
      <alignment horizontal="center"/>
    </xf>
    <xf numFmtId="49" fontId="13" fillId="0" borderId="1">
      <alignment horizontal="center" vertical="top" wrapText="1"/>
    </xf>
    <xf numFmtId="49" fontId="13" fillId="0" borderId="1">
      <alignment horizontal="center" vertical="top" wrapText="1"/>
    </xf>
    <xf numFmtId="0" fontId="12" fillId="6" borderId="36"/>
    <xf numFmtId="4" fontId="13" fillId="0" borderId="1">
      <alignment horizontal="right"/>
    </xf>
    <xf numFmtId="0" fontId="13" fillId="7" borderId="26"/>
    <xf numFmtId="49" fontId="13" fillId="0" borderId="37">
      <alignment horizontal="center" vertical="top"/>
    </xf>
    <xf numFmtId="49" fontId="12" fillId="0" borderId="0"/>
    <xf numFmtId="0" fontId="13" fillId="0" borderId="0">
      <alignment horizontal="right"/>
    </xf>
    <xf numFmtId="49" fontId="13" fillId="0" borderId="0">
      <alignment horizontal="right"/>
    </xf>
    <xf numFmtId="0" fontId="21" fillId="0" borderId="0"/>
    <xf numFmtId="0" fontId="21" fillId="0" borderId="38"/>
    <xf numFmtId="49" fontId="22" fillId="0" borderId="39">
      <alignment horizontal="right"/>
    </xf>
    <xf numFmtId="0" fontId="13" fillId="0" borderId="39">
      <alignment horizontal="right"/>
    </xf>
    <xf numFmtId="0" fontId="21" fillId="0" borderId="2"/>
    <xf numFmtId="0" fontId="13" fillId="0" borderId="21">
      <alignment horizontal="center"/>
    </xf>
    <xf numFmtId="49" fontId="12" fillId="0" borderId="40">
      <alignment horizontal="center"/>
    </xf>
    <xf numFmtId="14" fontId="13" fillId="0" borderId="41">
      <alignment horizontal="center"/>
    </xf>
    <xf numFmtId="0" fontId="13" fillId="0" borderId="42">
      <alignment horizontal="center"/>
    </xf>
    <xf numFmtId="49" fontId="13" fillId="0" borderId="43">
      <alignment horizontal="center"/>
    </xf>
    <xf numFmtId="49" fontId="13" fillId="0" borderId="41">
      <alignment horizontal="center"/>
    </xf>
    <xf numFmtId="0" fontId="13" fillId="0" borderId="41">
      <alignment horizontal="center"/>
    </xf>
    <xf numFmtId="49" fontId="13" fillId="0" borderId="44">
      <alignment horizontal="center"/>
    </xf>
    <xf numFmtId="0" fontId="18" fillId="0" borderId="26"/>
    <xf numFmtId="49" fontId="13" fillId="0" borderId="37">
      <alignment horizontal="center" vertical="top" wrapText="1"/>
    </xf>
    <xf numFmtId="0" fontId="13" fillId="0" borderId="45">
      <alignment horizontal="center" vertical="center"/>
    </xf>
    <xf numFmtId="4" fontId="13" fillId="0" borderId="13">
      <alignment horizontal="right"/>
    </xf>
    <xf numFmtId="49" fontId="13" fillId="0" borderId="29">
      <alignment horizontal="center"/>
    </xf>
    <xf numFmtId="0" fontId="13" fillId="0" borderId="0">
      <alignment horizontal="left" wrapText="1"/>
    </xf>
    <xf numFmtId="0" fontId="13" fillId="0" borderId="2">
      <alignment horizontal="left"/>
    </xf>
    <xf numFmtId="0" fontId="13" fillId="0" borderId="6">
      <alignment horizontal="left" wrapText="1"/>
    </xf>
    <xf numFmtId="0" fontId="13" fillId="0" borderId="3"/>
    <xf numFmtId="0" fontId="14" fillId="0" borderId="46">
      <alignment horizontal="left" wrapText="1"/>
    </xf>
    <xf numFmtId="0" fontId="13" fillId="0" borderId="12">
      <alignment horizontal="left" wrapText="1" indent="2"/>
    </xf>
    <xf numFmtId="49" fontId="13" fillId="0" borderId="0">
      <alignment horizontal="center" wrapText="1"/>
    </xf>
    <xf numFmtId="49" fontId="13" fillId="0" borderId="23">
      <alignment horizontal="center" wrapText="1"/>
    </xf>
    <xf numFmtId="0" fontId="13" fillId="0" borderId="33"/>
    <xf numFmtId="0" fontId="13" fillId="0" borderId="47">
      <alignment horizontal="center" wrapText="1"/>
    </xf>
    <xf numFmtId="0" fontId="12" fillId="6" borderId="26"/>
    <xf numFmtId="49" fontId="13" fillId="0" borderId="16">
      <alignment horizontal="center"/>
    </xf>
    <xf numFmtId="49" fontId="13" fillId="0" borderId="0">
      <alignment horizontal="center"/>
    </xf>
    <xf numFmtId="49" fontId="13" fillId="0" borderId="8">
      <alignment horizontal="center" wrapText="1"/>
    </xf>
    <xf numFmtId="49" fontId="13" fillId="0" borderId="11">
      <alignment horizontal="center" wrapText="1"/>
    </xf>
    <xf numFmtId="49" fontId="13" fillId="0" borderId="8">
      <alignment horizontal="center"/>
    </xf>
    <xf numFmtId="0" fontId="11" fillId="0" borderId="0">
      <alignment horizontal="left"/>
    </xf>
    <xf numFmtId="0" fontId="11" fillId="0" borderId="0">
      <alignment horizontal="left"/>
    </xf>
    <xf numFmtId="0" fontId="12" fillId="0" borderId="0"/>
    <xf numFmtId="0" fontId="12" fillId="0" borderId="0"/>
    <xf numFmtId="0" fontId="11" fillId="0" borderId="0">
      <alignment horizontal="left"/>
    </xf>
    <xf numFmtId="0" fontId="13" fillId="0" borderId="5">
      <alignment horizontal="center" vertical="center"/>
    </xf>
    <xf numFmtId="4" fontId="13" fillId="0" borderId="8">
      <alignment horizontal="right"/>
    </xf>
    <xf numFmtId="0" fontId="13" fillId="0" borderId="5">
      <alignment horizontal="center" vertical="top" wrapText="1"/>
    </xf>
    <xf numFmtId="0" fontId="12" fillId="6" borderId="2"/>
    <xf numFmtId="0" fontId="18" fillId="0" borderId="0"/>
    <xf numFmtId="0" fontId="13" fillId="0" borderId="0"/>
    <xf numFmtId="49" fontId="13" fillId="0" borderId="7">
      <alignment horizontal="center"/>
    </xf>
    <xf numFmtId="0" fontId="13" fillId="0" borderId="0">
      <alignment horizontal="left"/>
    </xf>
    <xf numFmtId="0" fontId="17" fillId="0" borderId="0"/>
    <xf numFmtId="0" fontId="14" fillId="0" borderId="0"/>
    <xf numFmtId="0" fontId="12" fillId="6" borderId="0"/>
    <xf numFmtId="0" fontId="13" fillId="0" borderId="6">
      <alignment horizontal="left" wrapText="1" indent="1"/>
    </xf>
    <xf numFmtId="0" fontId="13" fillId="0" borderId="9">
      <alignment horizontal="left" wrapText="1" indent="2"/>
    </xf>
    <xf numFmtId="0" fontId="12" fillId="6" borderId="4"/>
    <xf numFmtId="49" fontId="13" fillId="0" borderId="23">
      <alignment horizontal="center"/>
    </xf>
    <xf numFmtId="49" fontId="13" fillId="0" borderId="24">
      <alignment horizontal="center" wrapText="1"/>
    </xf>
    <xf numFmtId="49" fontId="13" fillId="0" borderId="22">
      <alignment horizontal="center" wrapText="1"/>
    </xf>
    <xf numFmtId="0" fontId="12" fillId="6" borderId="33"/>
    <xf numFmtId="0" fontId="13" fillId="0" borderId="21">
      <alignment horizontal="center" vertical="center"/>
    </xf>
    <xf numFmtId="0" fontId="13" fillId="0" borderId="1">
      <alignment horizontal="center" vertical="top" wrapText="1"/>
    </xf>
    <xf numFmtId="0" fontId="13" fillId="0" borderId="4">
      <alignment horizontal="left"/>
    </xf>
    <xf numFmtId="0" fontId="13" fillId="0" borderId="3">
      <alignment wrapText="1"/>
    </xf>
    <xf numFmtId="0" fontId="13" fillId="0" borderId="2">
      <alignment wrapText="1"/>
    </xf>
    <xf numFmtId="49" fontId="13" fillId="0" borderId="8">
      <alignment horizontal="center" shrinkToFit="1"/>
    </xf>
    <xf numFmtId="0" fontId="20" fillId="0" borderId="0">
      <alignment horizontal="center" vertical="top"/>
    </xf>
    <xf numFmtId="0" fontId="19" fillId="0" borderId="0">
      <alignment horizontal="center" wrapText="1"/>
    </xf>
    <xf numFmtId="0" fontId="12" fillId="6" borderId="32"/>
    <xf numFmtId="0" fontId="13" fillId="0" borderId="17">
      <alignment horizontal="left" wrapText="1" indent="2"/>
    </xf>
    <xf numFmtId="0" fontId="13" fillId="0" borderId="15">
      <alignment horizontal="left" wrapText="1" indent="1"/>
    </xf>
    <xf numFmtId="0" fontId="13" fillId="0" borderId="31">
      <alignment horizontal="left" wrapText="1"/>
    </xf>
    <xf numFmtId="0" fontId="12" fillId="6" borderId="3"/>
    <xf numFmtId="0" fontId="13" fillId="0" borderId="5">
      <alignment horizontal="center" vertical="center"/>
    </xf>
    <xf numFmtId="0" fontId="13" fillId="0" borderId="5">
      <alignment horizontal="center" vertical="top" wrapText="1"/>
    </xf>
    <xf numFmtId="0" fontId="12" fillId="6" borderId="2"/>
    <xf numFmtId="0" fontId="18" fillId="0" borderId="0"/>
    <xf numFmtId="0" fontId="13" fillId="0" borderId="0"/>
    <xf numFmtId="0" fontId="13" fillId="0" borderId="0">
      <alignment horizontal="left"/>
    </xf>
    <xf numFmtId="0" fontId="17" fillId="0" borderId="0"/>
    <xf numFmtId="0" fontId="14" fillId="0" borderId="0"/>
    <xf numFmtId="0" fontId="12" fillId="6" borderId="0"/>
    <xf numFmtId="0" fontId="12" fillId="6" borderId="0"/>
    <xf numFmtId="0" fontId="14" fillId="0" borderId="0"/>
    <xf numFmtId="0" fontId="17" fillId="0" borderId="0"/>
    <xf numFmtId="0" fontId="13" fillId="0" borderId="0">
      <alignment horizontal="left"/>
    </xf>
    <xf numFmtId="0" fontId="13" fillId="0" borderId="0"/>
    <xf numFmtId="0" fontId="18" fillId="0" borderId="0"/>
    <xf numFmtId="0" fontId="12" fillId="6" borderId="2"/>
    <xf numFmtId="0" fontId="13" fillId="0" borderId="5">
      <alignment horizontal="center" vertical="top" wrapText="1"/>
    </xf>
    <xf numFmtId="0" fontId="13" fillId="0" borderId="5">
      <alignment horizontal="center" vertical="center"/>
    </xf>
    <xf numFmtId="0" fontId="12" fillId="6" borderId="3"/>
    <xf numFmtId="0" fontId="13" fillId="0" borderId="31">
      <alignment horizontal="left" wrapText="1"/>
    </xf>
    <xf numFmtId="0" fontId="13" fillId="0" borderId="15">
      <alignment horizontal="left" wrapText="1" indent="1"/>
    </xf>
    <xf numFmtId="0" fontId="13" fillId="0" borderId="17">
      <alignment horizontal="left" wrapText="1" indent="2"/>
    </xf>
    <xf numFmtId="0" fontId="12" fillId="6" borderId="32"/>
    <xf numFmtId="0" fontId="19" fillId="0" borderId="0">
      <alignment horizontal="center" wrapText="1"/>
    </xf>
    <xf numFmtId="0" fontId="20" fillId="0" borderId="0">
      <alignment horizontal="center" vertical="top"/>
    </xf>
    <xf numFmtId="0" fontId="13" fillId="0" borderId="2">
      <alignment wrapText="1"/>
    </xf>
    <xf numFmtId="0" fontId="13" fillId="0" borderId="3">
      <alignment wrapText="1"/>
    </xf>
    <xf numFmtId="0" fontId="13" fillId="0" borderId="4">
      <alignment horizontal="left"/>
    </xf>
    <xf numFmtId="0" fontId="13" fillId="0" borderId="1">
      <alignment horizontal="center" vertical="top" wrapText="1"/>
    </xf>
    <xf numFmtId="0" fontId="13" fillId="0" borderId="21">
      <alignment horizontal="center" vertical="center"/>
    </xf>
    <xf numFmtId="0" fontId="12" fillId="6" borderId="33"/>
    <xf numFmtId="49" fontId="13" fillId="0" borderId="22">
      <alignment horizontal="center" wrapText="1"/>
    </xf>
    <xf numFmtId="49" fontId="13" fillId="0" borderId="24">
      <alignment horizontal="center" wrapText="1"/>
    </xf>
    <xf numFmtId="49" fontId="13" fillId="0" borderId="23">
      <alignment horizontal="center"/>
    </xf>
    <xf numFmtId="0" fontId="12" fillId="6" borderId="4"/>
    <xf numFmtId="0" fontId="12" fillId="6" borderId="0"/>
    <xf numFmtId="0" fontId="14" fillId="0" borderId="0"/>
    <xf numFmtId="0" fontId="17" fillId="0" borderId="0"/>
    <xf numFmtId="0" fontId="13" fillId="0" borderId="0">
      <alignment horizontal="left"/>
    </xf>
    <xf numFmtId="0" fontId="13" fillId="0" borderId="0"/>
    <xf numFmtId="0" fontId="18" fillId="0" borderId="0"/>
    <xf numFmtId="0" fontId="12" fillId="6" borderId="2"/>
    <xf numFmtId="49" fontId="13" fillId="0" borderId="7">
      <alignment horizontal="center"/>
    </xf>
    <xf numFmtId="0" fontId="13" fillId="0" borderId="5">
      <alignment horizontal="center" vertical="top" wrapText="1"/>
    </xf>
    <xf numFmtId="0" fontId="13" fillId="0" borderId="5">
      <alignment horizontal="center" vertical="center"/>
    </xf>
    <xf numFmtId="0" fontId="12" fillId="6" borderId="3"/>
    <xf numFmtId="0" fontId="13" fillId="0" borderId="31">
      <alignment horizontal="left" wrapText="1"/>
    </xf>
    <xf numFmtId="0" fontId="13" fillId="0" borderId="15">
      <alignment horizontal="left" wrapText="1" indent="1"/>
    </xf>
    <xf numFmtId="4" fontId="13" fillId="0" borderId="1">
      <alignment horizontal="right"/>
    </xf>
    <xf numFmtId="0" fontId="13" fillId="0" borderId="17">
      <alignment horizontal="left" wrapText="1" indent="2"/>
    </xf>
    <xf numFmtId="0" fontId="12" fillId="6" borderId="32"/>
    <xf numFmtId="0" fontId="19" fillId="0" borderId="0">
      <alignment horizontal="center" wrapText="1"/>
    </xf>
    <xf numFmtId="0" fontId="20" fillId="0" borderId="0">
      <alignment horizontal="center" vertical="top"/>
    </xf>
    <xf numFmtId="49" fontId="13" fillId="0" borderId="8">
      <alignment horizontal="center" shrinkToFit="1"/>
    </xf>
    <xf numFmtId="0" fontId="13" fillId="0" borderId="2">
      <alignment wrapText="1"/>
    </xf>
    <xf numFmtId="0" fontId="13" fillId="0" borderId="3">
      <alignment wrapText="1"/>
    </xf>
    <xf numFmtId="0" fontId="13" fillId="0" borderId="4">
      <alignment horizontal="left"/>
    </xf>
    <xf numFmtId="0" fontId="13" fillId="0" borderId="1">
      <alignment horizontal="center" vertical="top" wrapText="1"/>
    </xf>
    <xf numFmtId="0" fontId="13" fillId="0" borderId="21">
      <alignment horizontal="center" vertical="center"/>
    </xf>
    <xf numFmtId="0" fontId="12" fillId="6" borderId="33"/>
    <xf numFmtId="49" fontId="13" fillId="0" borderId="22">
      <alignment horizontal="center" wrapText="1"/>
    </xf>
    <xf numFmtId="49" fontId="13" fillId="0" borderId="24">
      <alignment horizontal="center" wrapText="1"/>
    </xf>
    <xf numFmtId="49" fontId="13" fillId="0" borderId="23">
      <alignment horizontal="center"/>
    </xf>
    <xf numFmtId="0" fontId="12" fillId="6" borderId="4"/>
    <xf numFmtId="0" fontId="13" fillId="0" borderId="9">
      <alignment horizontal="left" wrapText="1" indent="2"/>
    </xf>
    <xf numFmtId="0" fontId="13" fillId="0" borderId="6">
      <alignment horizontal="left" wrapText="1" indent="1"/>
    </xf>
    <xf numFmtId="49" fontId="13" fillId="0" borderId="7">
      <alignment horizontal="center"/>
    </xf>
    <xf numFmtId="0" fontId="13" fillId="0" borderId="6">
      <alignment horizontal="left" wrapText="1"/>
    </xf>
    <xf numFmtId="4" fontId="13" fillId="0" borderId="8">
      <alignment horizontal="right"/>
    </xf>
    <xf numFmtId="0" fontId="11" fillId="0" borderId="0">
      <alignment horizontal="left"/>
    </xf>
    <xf numFmtId="0" fontId="12" fillId="0" borderId="0"/>
    <xf numFmtId="0" fontId="12" fillId="0" borderId="0"/>
    <xf numFmtId="0" fontId="11" fillId="0" borderId="0">
      <alignment horizontal="left"/>
    </xf>
    <xf numFmtId="0" fontId="11" fillId="0" borderId="0">
      <alignment horizontal="left"/>
    </xf>
    <xf numFmtId="49" fontId="13" fillId="0" borderId="8">
      <alignment horizontal="center"/>
    </xf>
    <xf numFmtId="4" fontId="13" fillId="0" borderId="1">
      <alignment horizontal="right"/>
    </xf>
    <xf numFmtId="0" fontId="12" fillId="6" borderId="3"/>
    <xf numFmtId="0" fontId="13" fillId="0" borderId="31">
      <alignment horizontal="left" wrapText="1"/>
    </xf>
    <xf numFmtId="0" fontId="13" fillId="0" borderId="15">
      <alignment horizontal="left" wrapText="1" indent="1"/>
    </xf>
    <xf numFmtId="0" fontId="13" fillId="0" borderId="17">
      <alignment horizontal="left" wrapText="1" indent="2"/>
    </xf>
    <xf numFmtId="49" fontId="13" fillId="0" borderId="8">
      <alignment horizontal="center" shrinkToFit="1"/>
    </xf>
    <xf numFmtId="0" fontId="12" fillId="6" borderId="32"/>
    <xf numFmtId="0" fontId="19" fillId="0" borderId="0">
      <alignment horizontal="center" wrapText="1"/>
    </xf>
    <xf numFmtId="0" fontId="20" fillId="0" borderId="0">
      <alignment horizontal="center" vertical="top"/>
    </xf>
    <xf numFmtId="0" fontId="13" fillId="0" borderId="2">
      <alignment wrapText="1"/>
    </xf>
    <xf numFmtId="0" fontId="13" fillId="0" borderId="3">
      <alignment wrapText="1"/>
    </xf>
    <xf numFmtId="0" fontId="13" fillId="0" borderId="4">
      <alignment horizontal="left"/>
    </xf>
    <xf numFmtId="0" fontId="13" fillId="0" borderId="1">
      <alignment horizontal="center" vertical="top" wrapText="1"/>
    </xf>
    <xf numFmtId="0" fontId="13" fillId="0" borderId="21">
      <alignment horizontal="center" vertical="center"/>
    </xf>
    <xf numFmtId="0" fontId="12" fillId="6" borderId="33"/>
    <xf numFmtId="49" fontId="13" fillId="0" borderId="22">
      <alignment horizontal="center" wrapText="1"/>
    </xf>
    <xf numFmtId="49" fontId="13" fillId="0" borderId="24">
      <alignment horizontal="center" wrapText="1"/>
    </xf>
    <xf numFmtId="49" fontId="13" fillId="0" borderId="23">
      <alignment horizontal="center"/>
    </xf>
    <xf numFmtId="0" fontId="13" fillId="0" borderId="9">
      <alignment horizontal="left" wrapText="1" indent="2"/>
    </xf>
    <xf numFmtId="0" fontId="12" fillId="6" borderId="4"/>
    <xf numFmtId="0" fontId="13" fillId="0" borderId="6">
      <alignment horizontal="left" wrapText="1" indent="1"/>
    </xf>
    <xf numFmtId="0" fontId="13" fillId="0" borderId="6">
      <alignment horizontal="left" wrapText="1"/>
    </xf>
    <xf numFmtId="49" fontId="13" fillId="0" borderId="7">
      <alignment horizontal="center"/>
    </xf>
    <xf numFmtId="4" fontId="13" fillId="0" borderId="8">
      <alignment horizontal="right"/>
    </xf>
    <xf numFmtId="0" fontId="11" fillId="0" borderId="0">
      <alignment horizontal="left"/>
    </xf>
    <xf numFmtId="0" fontId="12" fillId="0" borderId="0"/>
    <xf numFmtId="0" fontId="12" fillId="0" borderId="0"/>
    <xf numFmtId="0" fontId="11" fillId="0" borderId="0">
      <alignment horizontal="left"/>
    </xf>
    <xf numFmtId="0" fontId="11" fillId="0" borderId="0">
      <alignment horizontal="left"/>
    </xf>
    <xf numFmtId="49" fontId="13" fillId="0" borderId="8">
      <alignment horizontal="center"/>
    </xf>
    <xf numFmtId="4" fontId="13" fillId="0" borderId="1">
      <alignment horizontal="right"/>
    </xf>
    <xf numFmtId="49" fontId="13" fillId="0" borderId="8">
      <alignment horizontal="center" shrinkToFit="1"/>
    </xf>
    <xf numFmtId="0" fontId="13" fillId="0" borderId="9">
      <alignment horizontal="left" wrapText="1" indent="2"/>
    </xf>
    <xf numFmtId="0" fontId="13" fillId="0" borderId="6">
      <alignment horizontal="left" wrapText="1" indent="1"/>
    </xf>
    <xf numFmtId="0" fontId="13" fillId="0" borderId="6">
      <alignment horizontal="left" wrapText="1"/>
    </xf>
    <xf numFmtId="4" fontId="13" fillId="0" borderId="8">
      <alignment horizontal="right"/>
    </xf>
    <xf numFmtId="0" fontId="11" fillId="0" borderId="0">
      <alignment horizontal="left"/>
    </xf>
    <xf numFmtId="0" fontId="12" fillId="0" borderId="0"/>
    <xf numFmtId="0" fontId="12" fillId="0" borderId="0"/>
    <xf numFmtId="0" fontId="11" fillId="0" borderId="0">
      <alignment horizontal="left"/>
    </xf>
    <xf numFmtId="0" fontId="11" fillId="0" borderId="0">
      <alignment horizontal="left"/>
    </xf>
    <xf numFmtId="49" fontId="13" fillId="0" borderId="8">
      <alignment horizontal="center"/>
    </xf>
    <xf numFmtId="4" fontId="13" fillId="0" borderId="1">
      <alignment horizontal="right"/>
    </xf>
    <xf numFmtId="0" fontId="13" fillId="0" borderId="6">
      <alignment horizontal="left" wrapText="1"/>
    </xf>
    <xf numFmtId="49" fontId="13" fillId="0" borderId="8">
      <alignment horizontal="center"/>
    </xf>
    <xf numFmtId="0" fontId="3" fillId="3" borderId="1">
      <alignment horizontal="right" vertical="top" shrinkToFit="1"/>
    </xf>
    <xf numFmtId="0" fontId="3" fillId="5" borderId="1">
      <alignment horizontal="right" vertical="top" shrinkToFit="1"/>
    </xf>
    <xf numFmtId="164" fontId="26" fillId="3" borderId="1">
      <alignment horizontal="right" vertical="top" shrinkToFit="1"/>
    </xf>
    <xf numFmtId="164" fontId="26" fillId="5" borderId="1">
      <alignment horizontal="right" vertical="top" shrinkToFit="1"/>
    </xf>
    <xf numFmtId="0" fontId="27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5" fillId="0" borderId="0" xfId="0" applyFont="1" applyFill="1"/>
    <xf numFmtId="0" fontId="4" fillId="0" borderId="5" xfId="35" applyFont="1" applyFill="1" applyBorder="1" applyAlignment="1">
      <alignment vertical="center" wrapText="1"/>
    </xf>
    <xf numFmtId="0" fontId="4" fillId="0" borderId="1" xfId="36" applyNumberFormat="1" applyFont="1" applyFill="1" applyProtection="1">
      <alignment horizontal="center" vertical="center" wrapText="1"/>
      <protection locked="0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/>
    <xf numFmtId="1" fontId="4" fillId="0" borderId="1" xfId="3" applyNumberFormat="1" applyFont="1" applyFill="1" applyBorder="1" applyAlignment="1" applyProtection="1">
      <alignment horizontal="center" vertical="top" shrinkToFit="1"/>
    </xf>
    <xf numFmtId="0" fontId="4" fillId="0" borderId="1" xfId="12" applyNumberFormat="1" applyFont="1" applyFill="1" applyAlignment="1" applyProtection="1">
      <alignment horizontal="left" vertical="top" wrapText="1"/>
    </xf>
    <xf numFmtId="165" fontId="23" fillId="0" borderId="1" xfId="375" applyNumberFormat="1" applyFont="1" applyFill="1" applyProtection="1">
      <alignment horizontal="right" vertical="top" shrinkToFit="1"/>
    </xf>
    <xf numFmtId="165" fontId="23" fillId="0" borderId="1" xfId="376" applyNumberFormat="1" applyFont="1" applyFill="1" applyProtection="1">
      <alignment horizontal="right" vertical="top" shrinkToFit="1"/>
    </xf>
    <xf numFmtId="1" fontId="23" fillId="0" borderId="1" xfId="3" applyNumberFormat="1" applyFont="1" applyFill="1" applyBorder="1" applyAlignment="1" applyProtection="1">
      <alignment horizontal="center" vertical="top" shrinkToFit="1"/>
    </xf>
    <xf numFmtId="0" fontId="23" fillId="0" borderId="1" xfId="12" applyNumberFormat="1" applyFont="1" applyFill="1" applyAlignment="1" applyProtection="1">
      <alignment horizontal="left" vertical="top" wrapText="1"/>
    </xf>
    <xf numFmtId="0" fontId="24" fillId="0" borderId="0" xfId="0" applyFont="1" applyFill="1"/>
    <xf numFmtId="0" fontId="9" fillId="0" borderId="0" xfId="377" applyFont="1" applyAlignment="1" applyProtection="1">
      <alignment wrapText="1"/>
    </xf>
    <xf numFmtId="1" fontId="4" fillId="0" borderId="5" xfId="3" applyNumberFormat="1" applyFont="1" applyFill="1" applyBorder="1" applyAlignment="1" applyProtection="1">
      <alignment horizontal="center" vertical="top" shrinkToFit="1"/>
    </xf>
    <xf numFmtId="0" fontId="4" fillId="0" borderId="27" xfId="12" applyNumberFormat="1" applyFont="1" applyFill="1" applyBorder="1" applyAlignment="1" applyProtection="1">
      <alignment horizontal="left" vertical="top" wrapText="1"/>
    </xf>
    <xf numFmtId="0" fontId="9" fillId="0" borderId="10" xfId="377" applyFont="1" applyBorder="1" applyAlignment="1" applyProtection="1">
      <alignment wrapText="1"/>
    </xf>
    <xf numFmtId="0" fontId="8" fillId="0" borderId="0" xfId="6" applyFont="1" applyFill="1">
      <alignment horizontal="center"/>
    </xf>
    <xf numFmtId="0" fontId="4" fillId="0" borderId="0" xfId="7" applyFont="1" applyFill="1">
      <alignment horizontal="right"/>
    </xf>
    <xf numFmtId="0" fontId="25" fillId="0" borderId="0" xfId="0" applyFont="1" applyFill="1" applyBorder="1" applyAlignment="1">
      <alignment horizontal="center"/>
    </xf>
    <xf numFmtId="0" fontId="4" fillId="0" borderId="1" xfId="8" applyNumberFormat="1" applyFont="1" applyFill="1" applyProtection="1">
      <alignment horizontal="center" vertical="center" wrapText="1"/>
      <protection locked="0"/>
    </xf>
    <xf numFmtId="0" fontId="4" fillId="0" borderId="1" xfId="8" applyFont="1" applyFill="1">
      <alignment horizontal="center" vertical="center" wrapText="1"/>
    </xf>
    <xf numFmtId="165" fontId="5" fillId="0" borderId="0" xfId="0" applyNumberFormat="1" applyFont="1" applyFill="1"/>
  </cellXfs>
  <cellStyles count="378">
    <cellStyle name="br" xfId="19"/>
    <cellStyle name="br 2" xfId="57"/>
    <cellStyle name="br 3" xfId="217"/>
    <cellStyle name="br 4" xfId="326"/>
    <cellStyle name="br 5" xfId="356"/>
    <cellStyle name="br 6" xfId="368"/>
    <cellStyle name="col" xfId="20"/>
    <cellStyle name="col 2" xfId="58"/>
    <cellStyle name="col 3" xfId="218"/>
    <cellStyle name="col 4" xfId="325"/>
    <cellStyle name="col 5" xfId="355"/>
    <cellStyle name="col 6" xfId="367"/>
    <cellStyle name="st29" xfId="374"/>
    <cellStyle name="st30" xfId="373"/>
    <cellStyle name="st31" xfId="376"/>
    <cellStyle name="st32" xfId="375"/>
    <cellStyle name="style0" xfId="21"/>
    <cellStyle name="style0 2" xfId="59"/>
    <cellStyle name="style0 3" xfId="219"/>
    <cellStyle name="style0 4" xfId="324"/>
    <cellStyle name="style0 5" xfId="354"/>
    <cellStyle name="style0 6" xfId="366"/>
    <cellStyle name="td" xfId="22"/>
    <cellStyle name="td 2" xfId="60"/>
    <cellStyle name="td 3" xfId="220"/>
    <cellStyle name="td 4" xfId="323"/>
    <cellStyle name="td 5" xfId="353"/>
    <cellStyle name="td 6" xfId="365"/>
    <cellStyle name="tr" xfId="23"/>
    <cellStyle name="tr 2" xfId="61"/>
    <cellStyle name="tr 3" xfId="221"/>
    <cellStyle name="tr 4" xfId="322"/>
    <cellStyle name="tr 5" xfId="352"/>
    <cellStyle name="tr 6" xfId="364"/>
    <cellStyle name="xl100" xfId="62"/>
    <cellStyle name="xl101" xfId="54"/>
    <cellStyle name="xl101 2" xfId="63"/>
    <cellStyle name="xl101 3" xfId="223"/>
    <cellStyle name="xl101 4" xfId="321"/>
    <cellStyle name="xl101 5" xfId="351"/>
    <cellStyle name="xl101 6" xfId="363"/>
    <cellStyle name="xl102" xfId="64"/>
    <cellStyle name="xl103" xfId="65"/>
    <cellStyle name="xl104" xfId="66"/>
    <cellStyle name="xl105" xfId="67"/>
    <cellStyle name="xl106" xfId="68"/>
    <cellStyle name="xl107" xfId="69"/>
    <cellStyle name="xl108" xfId="70"/>
    <cellStyle name="xl109" xfId="71"/>
    <cellStyle name="xl110" xfId="72"/>
    <cellStyle name="xl111" xfId="52"/>
    <cellStyle name="xl111 2" xfId="73"/>
    <cellStyle name="xl111 3" xfId="233"/>
    <cellStyle name="xl111 4" xfId="318"/>
    <cellStyle name="xl111 5" xfId="348"/>
    <cellStyle name="xl111 6" xfId="361"/>
    <cellStyle name="xl112" xfId="74"/>
    <cellStyle name="xl113" xfId="55"/>
    <cellStyle name="xl113 2" xfId="75"/>
    <cellStyle name="xl113 3" xfId="234"/>
    <cellStyle name="xl113 4" xfId="317"/>
    <cellStyle name="xl113 5" xfId="346"/>
    <cellStyle name="xl113 6" xfId="360"/>
    <cellStyle name="xl114" xfId="76"/>
    <cellStyle name="xl115" xfId="77"/>
    <cellStyle name="xl116" xfId="78"/>
    <cellStyle name="xl117" xfId="79"/>
    <cellStyle name="xl118" xfId="80"/>
    <cellStyle name="xl119" xfId="81"/>
    <cellStyle name="xl120" xfId="82"/>
    <cellStyle name="xl121" xfId="83"/>
    <cellStyle name="xl122" xfId="84"/>
    <cellStyle name="xl123" xfId="85"/>
    <cellStyle name="xl124" xfId="86"/>
    <cellStyle name="xl125" xfId="87"/>
    <cellStyle name="xl126" xfId="56"/>
    <cellStyle name="xl126 2" xfId="88"/>
    <cellStyle name="xl126 3" xfId="245"/>
    <cellStyle name="xl126 4" xfId="306"/>
    <cellStyle name="xl126 5" xfId="333"/>
    <cellStyle name="xl126 6" xfId="359"/>
    <cellStyle name="xl127" xfId="89"/>
    <cellStyle name="xl128" xfId="90"/>
    <cellStyle name="xl129" xfId="91"/>
    <cellStyle name="xl130" xfId="92"/>
    <cellStyle name="xl131" xfId="93"/>
    <cellStyle name="xl132" xfId="94"/>
    <cellStyle name="xl133" xfId="95"/>
    <cellStyle name="xl134" xfId="96"/>
    <cellStyle name="xl135" xfId="97"/>
    <cellStyle name="xl136" xfId="98"/>
    <cellStyle name="xl137" xfId="99"/>
    <cellStyle name="xl138" xfId="100"/>
    <cellStyle name="xl139" xfId="101"/>
    <cellStyle name="xl140" xfId="102"/>
    <cellStyle name="xl141" xfId="103"/>
    <cellStyle name="xl142" xfId="104"/>
    <cellStyle name="xl143" xfId="105"/>
    <cellStyle name="xl144" xfId="106"/>
    <cellStyle name="xl145" xfId="107"/>
    <cellStyle name="xl146" xfId="108"/>
    <cellStyle name="xl147" xfId="109"/>
    <cellStyle name="xl148" xfId="110"/>
    <cellStyle name="xl149" xfId="111"/>
    <cellStyle name="xl150" xfId="112"/>
    <cellStyle name="xl151" xfId="113"/>
    <cellStyle name="xl152" xfId="114"/>
    <cellStyle name="xl153" xfId="115"/>
    <cellStyle name="xl154" xfId="116"/>
    <cellStyle name="xl155" xfId="117"/>
    <cellStyle name="xl156" xfId="118"/>
    <cellStyle name="xl157" xfId="119"/>
    <cellStyle name="xl158" xfId="120"/>
    <cellStyle name="xl159" xfId="121"/>
    <cellStyle name="xl160" xfId="122"/>
    <cellStyle name="xl161" xfId="123"/>
    <cellStyle name="xl162" xfId="124"/>
    <cellStyle name="xl163" xfId="125"/>
    <cellStyle name="xl164" xfId="126"/>
    <cellStyle name="xl165" xfId="127"/>
    <cellStyle name="xl166" xfId="128"/>
    <cellStyle name="xl167" xfId="129"/>
    <cellStyle name="xl168" xfId="130"/>
    <cellStyle name="xl169" xfId="131"/>
    <cellStyle name="xl170" xfId="132"/>
    <cellStyle name="xl171" xfId="133"/>
    <cellStyle name="xl172" xfId="134"/>
    <cellStyle name="xl173" xfId="135"/>
    <cellStyle name="xl174" xfId="136"/>
    <cellStyle name="xl175" xfId="137"/>
    <cellStyle name="xl21" xfId="24"/>
    <cellStyle name="xl21 2" xfId="138"/>
    <cellStyle name="xl21 3" xfId="262"/>
    <cellStyle name="xl21 4" xfId="261"/>
    <cellStyle name="xl21 5" xfId="288"/>
    <cellStyle name="xl21 6" xfId="232"/>
    <cellStyle name="xl22" xfId="1"/>
    <cellStyle name="xl22 2" xfId="31"/>
    <cellStyle name="xl22 3" xfId="139"/>
    <cellStyle name="xl22 4" xfId="263"/>
    <cellStyle name="xl22 5" xfId="260"/>
    <cellStyle name="xl22 6" xfId="289"/>
    <cellStyle name="xl22 7" xfId="231"/>
    <cellStyle name="xl23" xfId="3"/>
    <cellStyle name="xl23 2" xfId="140"/>
    <cellStyle name="xl23 3" xfId="264"/>
    <cellStyle name="xl23 4" xfId="259"/>
    <cellStyle name="xl23 5" xfId="290"/>
    <cellStyle name="xl23 6" xfId="230"/>
    <cellStyle name="xl24" xfId="6"/>
    <cellStyle name="xl24 2" xfId="141"/>
    <cellStyle name="xl24 3" xfId="265"/>
    <cellStyle name="xl24 4" xfId="258"/>
    <cellStyle name="xl24 5" xfId="291"/>
    <cellStyle name="xl24 6" xfId="229"/>
    <cellStyle name="xl25" xfId="7"/>
    <cellStyle name="xl25 2" xfId="142"/>
    <cellStyle name="xl25 3" xfId="266"/>
    <cellStyle name="xl25 4" xfId="257"/>
    <cellStyle name="xl25 5" xfId="292"/>
    <cellStyle name="xl25 6" xfId="227"/>
    <cellStyle name="xl26" xfId="25"/>
    <cellStyle name="xl26 2" xfId="143"/>
    <cellStyle name="xl26 3" xfId="267"/>
    <cellStyle name="xl26 4" xfId="256"/>
    <cellStyle name="xl26 5" xfId="293"/>
    <cellStyle name="xl26 6" xfId="226"/>
    <cellStyle name="xl27" xfId="8"/>
    <cellStyle name="xl27 2" xfId="144"/>
    <cellStyle name="xl27 3" xfId="268"/>
    <cellStyle name="xl27 4" xfId="255"/>
    <cellStyle name="xl27 5" xfId="294"/>
    <cellStyle name="xl27 6" xfId="225"/>
    <cellStyle name="xl28" xfId="26"/>
    <cellStyle name="xl28 2" xfId="145"/>
    <cellStyle name="xl28 3" xfId="269"/>
    <cellStyle name="xl28 4" xfId="254"/>
    <cellStyle name="xl28 5" xfId="296"/>
    <cellStyle name="xl28 6" xfId="224"/>
    <cellStyle name="xl29" xfId="27"/>
    <cellStyle name="xl29 2" xfId="32"/>
    <cellStyle name="xl29 3" xfId="146"/>
    <cellStyle name="xl29 4" xfId="270"/>
    <cellStyle name="xl29 5" xfId="253"/>
    <cellStyle name="xl29 6" xfId="297"/>
    <cellStyle name="xl29 7" xfId="222"/>
    <cellStyle name="xl30" xfId="14"/>
    <cellStyle name="xl30 2" xfId="46"/>
    <cellStyle name="xl30 3" xfId="147"/>
    <cellStyle name="xl30 4" xfId="271"/>
    <cellStyle name="xl30 5" xfId="252"/>
    <cellStyle name="xl30 6" xfId="298"/>
    <cellStyle name="xl30 7" xfId="329"/>
    <cellStyle name="xl31" xfId="28"/>
    <cellStyle name="xl31 2" xfId="33"/>
    <cellStyle name="xl31 3" xfId="148"/>
    <cellStyle name="xl31 4" xfId="272"/>
    <cellStyle name="xl31 5" xfId="251"/>
    <cellStyle name="xl31 6" xfId="299"/>
    <cellStyle name="xl31 7" xfId="330"/>
    <cellStyle name="xl32" xfId="2"/>
    <cellStyle name="xl32 2" xfId="149"/>
    <cellStyle name="xl32 3" xfId="273"/>
    <cellStyle name="xl32 4" xfId="250"/>
    <cellStyle name="xl32 5" xfId="300"/>
    <cellStyle name="xl32 6" xfId="331"/>
    <cellStyle name="xl33" xfId="17"/>
    <cellStyle name="xl33 2" xfId="34"/>
    <cellStyle name="xl33 3" xfId="150"/>
    <cellStyle name="xl33 4" xfId="274"/>
    <cellStyle name="xl33 5" xfId="249"/>
    <cellStyle name="xl33 6" xfId="302"/>
    <cellStyle name="xl33 7" xfId="332"/>
    <cellStyle name="xl34" xfId="11"/>
    <cellStyle name="xl34 2" xfId="35"/>
    <cellStyle name="xl34 3" xfId="151"/>
    <cellStyle name="xl34 4" xfId="275"/>
    <cellStyle name="xl34 5" xfId="248"/>
    <cellStyle name="xl34 6" xfId="303"/>
    <cellStyle name="xl34 7" xfId="334"/>
    <cellStyle name="xl35" xfId="29"/>
    <cellStyle name="xl35 2" xfId="36"/>
    <cellStyle name="xl35 3" xfId="152"/>
    <cellStyle name="xl35 4" xfId="276"/>
    <cellStyle name="xl35 5" xfId="247"/>
    <cellStyle name="xl35 6" xfId="304"/>
    <cellStyle name="xl35 7" xfId="335"/>
    <cellStyle name="xl36" xfId="15"/>
    <cellStyle name="xl36 2" xfId="37"/>
    <cellStyle name="xl36 3" xfId="153"/>
    <cellStyle name="xl36 4" xfId="277"/>
    <cellStyle name="xl36 5" xfId="246"/>
    <cellStyle name="xl36 6" xfId="305"/>
    <cellStyle name="xl36 7" xfId="336"/>
    <cellStyle name="xl37" xfId="9"/>
    <cellStyle name="xl37 2" xfId="47"/>
    <cellStyle name="xl37 3" xfId="154"/>
    <cellStyle name="xl37 4" xfId="278"/>
    <cellStyle name="xl37 5" xfId="244"/>
    <cellStyle name="xl37 6" xfId="307"/>
    <cellStyle name="xl37 7" xfId="337"/>
    <cellStyle name="xl38" xfId="18"/>
    <cellStyle name="xl38 2" xfId="38"/>
    <cellStyle name="xl38 3" xfId="155"/>
    <cellStyle name="xl38 4" xfId="279"/>
    <cellStyle name="xl38 5" xfId="243"/>
    <cellStyle name="xl38 6" xfId="308"/>
    <cellStyle name="xl38 7" xfId="338"/>
    <cellStyle name="xl39" xfId="30"/>
    <cellStyle name="xl39 2" xfId="39"/>
    <cellStyle name="xl39 3" xfId="156"/>
    <cellStyle name="xl39 4" xfId="280"/>
    <cellStyle name="xl39 5" xfId="242"/>
    <cellStyle name="xl39 6" xfId="309"/>
    <cellStyle name="xl39 7" xfId="339"/>
    <cellStyle name="xl40" xfId="16"/>
    <cellStyle name="xl40 2" xfId="48"/>
    <cellStyle name="xl40 3" xfId="157"/>
    <cellStyle name="xl40 4" xfId="281"/>
    <cellStyle name="xl40 5" xfId="241"/>
    <cellStyle name="xl40 6" xfId="310"/>
    <cellStyle name="xl40 7" xfId="340"/>
    <cellStyle name="xl41" xfId="4"/>
    <cellStyle name="xl41 2" xfId="40"/>
    <cellStyle name="xl41 3" xfId="158"/>
    <cellStyle name="xl41 4" xfId="282"/>
    <cellStyle name="xl41 5" xfId="240"/>
    <cellStyle name="xl41 6" xfId="311"/>
    <cellStyle name="xl41 7" xfId="341"/>
    <cellStyle name="xl42" xfId="5"/>
    <cellStyle name="xl42 2" xfId="41"/>
    <cellStyle name="xl42 3" xfId="159"/>
    <cellStyle name="xl42 4" xfId="283"/>
    <cellStyle name="xl42 5" xfId="239"/>
    <cellStyle name="xl42 6" xfId="312"/>
    <cellStyle name="xl42 7" xfId="342"/>
    <cellStyle name="xl43" xfId="10"/>
    <cellStyle name="xl43 2" xfId="42"/>
    <cellStyle name="xl43 3" xfId="160"/>
    <cellStyle name="xl43 4" xfId="284"/>
    <cellStyle name="xl43 5" xfId="238"/>
    <cellStyle name="xl43 6" xfId="313"/>
    <cellStyle name="xl43 7" xfId="343"/>
    <cellStyle name="xl44" xfId="12"/>
    <cellStyle name="xl44 2" xfId="43"/>
    <cellStyle name="xl44 3" xfId="161"/>
    <cellStyle name="xl44 4" xfId="285"/>
    <cellStyle name="xl44 5" xfId="237"/>
    <cellStyle name="xl44 6" xfId="314"/>
    <cellStyle name="xl44 7" xfId="344"/>
    <cellStyle name="xl45" xfId="13"/>
    <cellStyle name="xl45 2" xfId="44"/>
    <cellStyle name="xl45 3" xfId="162"/>
    <cellStyle name="xl45 4" xfId="286"/>
    <cellStyle name="xl45 5" xfId="236"/>
    <cellStyle name="xl45 6" xfId="315"/>
    <cellStyle name="xl45 7" xfId="345"/>
    <cellStyle name="xl46" xfId="45"/>
    <cellStyle name="xl46 2" xfId="163"/>
    <cellStyle name="xl46 3" xfId="287"/>
    <cellStyle name="xl46 4" xfId="235"/>
    <cellStyle name="xl46 5" xfId="316"/>
    <cellStyle name="xl46 6" xfId="347"/>
    <cellStyle name="xl47" xfId="164"/>
    <cellStyle name="xl48" xfId="165"/>
    <cellStyle name="xl49" xfId="166"/>
    <cellStyle name="xl50" xfId="167"/>
    <cellStyle name="xl51" xfId="168"/>
    <cellStyle name="xl52" xfId="169"/>
    <cellStyle name="xl53" xfId="170"/>
    <cellStyle name="xl54" xfId="50"/>
    <cellStyle name="xl54 2" xfId="171"/>
    <cellStyle name="xl54 3" xfId="295"/>
    <cellStyle name="xl54 4" xfId="228"/>
    <cellStyle name="xl54 5" xfId="319"/>
    <cellStyle name="xl54 6" xfId="350"/>
    <cellStyle name="xl55" xfId="172"/>
    <cellStyle name="xl56" xfId="173"/>
    <cellStyle name="xl57" xfId="174"/>
    <cellStyle name="xl58" xfId="175"/>
    <cellStyle name="xl59" xfId="176"/>
    <cellStyle name="xl60" xfId="51"/>
    <cellStyle name="xl60 2" xfId="177"/>
    <cellStyle name="xl60 3" xfId="301"/>
    <cellStyle name="xl60 4" xfId="328"/>
    <cellStyle name="xl60 5" xfId="358"/>
    <cellStyle name="xl60 6" xfId="370"/>
    <cellStyle name="xl61" xfId="178"/>
    <cellStyle name="xl62" xfId="179"/>
    <cellStyle name="xl63" xfId="180"/>
    <cellStyle name="xl64" xfId="181"/>
    <cellStyle name="xl65" xfId="182"/>
    <cellStyle name="xl66" xfId="183"/>
    <cellStyle name="xl67" xfId="184"/>
    <cellStyle name="xl68" xfId="185"/>
    <cellStyle name="xl69" xfId="186"/>
    <cellStyle name="xl70" xfId="187"/>
    <cellStyle name="xl71" xfId="188"/>
    <cellStyle name="xl72" xfId="189"/>
    <cellStyle name="xl73" xfId="190"/>
    <cellStyle name="xl74" xfId="191"/>
    <cellStyle name="xl75" xfId="192"/>
    <cellStyle name="xl76" xfId="193"/>
    <cellStyle name="xl77" xfId="194"/>
    <cellStyle name="xl78" xfId="195"/>
    <cellStyle name="xl79" xfId="196"/>
    <cellStyle name="xl80" xfId="197"/>
    <cellStyle name="xl81" xfId="198"/>
    <cellStyle name="xl82" xfId="199"/>
    <cellStyle name="xl83" xfId="200"/>
    <cellStyle name="xl84" xfId="201"/>
    <cellStyle name="xl85" xfId="202"/>
    <cellStyle name="xl86" xfId="49"/>
    <cellStyle name="xl86 2" xfId="203"/>
    <cellStyle name="xl86 3" xfId="320"/>
    <cellStyle name="xl86 4" xfId="349"/>
    <cellStyle name="xl86 5" xfId="362"/>
    <cellStyle name="xl86 6" xfId="371"/>
    <cellStyle name="xl87" xfId="204"/>
    <cellStyle name="xl88" xfId="205"/>
    <cellStyle name="xl89" xfId="206"/>
    <cellStyle name="xl90" xfId="207"/>
    <cellStyle name="xl91" xfId="208"/>
    <cellStyle name="xl92" xfId="209"/>
    <cellStyle name="xl93" xfId="210"/>
    <cellStyle name="xl94" xfId="211"/>
    <cellStyle name="xl95" xfId="212"/>
    <cellStyle name="xl96" xfId="213"/>
    <cellStyle name="xl97" xfId="214"/>
    <cellStyle name="xl98" xfId="215"/>
    <cellStyle name="xl99" xfId="53"/>
    <cellStyle name="xl99 2" xfId="216"/>
    <cellStyle name="xl99 3" xfId="327"/>
    <cellStyle name="xl99 4" xfId="357"/>
    <cellStyle name="xl99 5" xfId="369"/>
    <cellStyle name="xl99 6" xfId="372"/>
    <cellStyle name="Гиперссылка" xfId="377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ivo.garant.ru/" TargetMode="External"/><Relationship Id="rId1" Type="http://schemas.openxmlformats.org/officeDocument/2006/relationships/hyperlink" Target="http://ivo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7"/>
  <sheetViews>
    <sheetView tabSelected="1" workbookViewId="0">
      <selection activeCell="D10" sqref="D10"/>
    </sheetView>
  </sheetViews>
  <sheetFormatPr defaultColWidth="19.28515625" defaultRowHeight="15"/>
  <cols>
    <col min="1" max="1" width="85.7109375" style="1" customWidth="1"/>
    <col min="2" max="2" width="19.28515625" style="1"/>
    <col min="3" max="3" width="13.7109375" style="1" customWidth="1"/>
    <col min="4" max="16384" width="19.28515625" style="1"/>
  </cols>
  <sheetData>
    <row r="1" spans="1:4" ht="15" customHeight="1">
      <c r="B1" s="4" t="s">
        <v>54</v>
      </c>
      <c r="C1" s="5"/>
    </row>
    <row r="2" spans="1:4">
      <c r="B2" s="6" t="s">
        <v>55</v>
      </c>
      <c r="C2" s="6"/>
    </row>
    <row r="3" spans="1:4">
      <c r="B3" s="6" t="s">
        <v>56</v>
      </c>
      <c r="C3" s="6"/>
    </row>
    <row r="4" spans="1:4">
      <c r="A4" s="20" t="s">
        <v>199</v>
      </c>
      <c r="B4" s="20"/>
      <c r="C4" s="20"/>
    </row>
    <row r="5" spans="1:4" ht="15.75">
      <c r="A5" s="18"/>
      <c r="B5" s="18"/>
      <c r="C5" s="18"/>
    </row>
    <row r="6" spans="1:4">
      <c r="A6" s="19" t="s">
        <v>63</v>
      </c>
      <c r="B6" s="19"/>
      <c r="C6" s="19"/>
    </row>
    <row r="7" spans="1:4" ht="15" customHeight="1">
      <c r="A7" s="21" t="s">
        <v>0</v>
      </c>
      <c r="B7" s="21" t="s">
        <v>1</v>
      </c>
      <c r="C7" s="2"/>
    </row>
    <row r="8" spans="1:4">
      <c r="A8" s="22"/>
      <c r="B8" s="22"/>
      <c r="C8" s="3" t="s">
        <v>2</v>
      </c>
    </row>
    <row r="9" spans="1:4">
      <c r="A9" s="12" t="s">
        <v>4</v>
      </c>
      <c r="B9" s="11" t="s">
        <v>3</v>
      </c>
      <c r="C9" s="9">
        <f>C10+C11+C12</f>
        <v>10.855</v>
      </c>
    </row>
    <row r="10" spans="1:4">
      <c r="A10" s="8" t="s">
        <v>65</v>
      </c>
      <c r="B10" s="7" t="s">
        <v>64</v>
      </c>
      <c r="C10" s="9">
        <v>0</v>
      </c>
      <c r="D10" s="23"/>
    </row>
    <row r="11" spans="1:4" ht="38.25">
      <c r="A11" s="8" t="s">
        <v>6</v>
      </c>
      <c r="B11" s="7" t="s">
        <v>5</v>
      </c>
      <c r="C11" s="9">
        <v>10.4055</v>
      </c>
    </row>
    <row r="12" spans="1:4" ht="25.5">
      <c r="A12" s="8" t="s">
        <v>67</v>
      </c>
      <c r="B12" s="7" t="s">
        <v>66</v>
      </c>
      <c r="C12" s="9">
        <v>0.44950000000000001</v>
      </c>
    </row>
    <row r="13" spans="1:4">
      <c r="A13" s="12" t="s">
        <v>8</v>
      </c>
      <c r="B13" s="11" t="s">
        <v>7</v>
      </c>
      <c r="C13" s="9">
        <f>C14</f>
        <v>18</v>
      </c>
    </row>
    <row r="14" spans="1:4" ht="38.25">
      <c r="A14" s="8" t="s">
        <v>69</v>
      </c>
      <c r="B14" s="7" t="s">
        <v>68</v>
      </c>
      <c r="C14" s="9">
        <v>18</v>
      </c>
    </row>
    <row r="15" spans="1:4">
      <c r="A15" s="12" t="s">
        <v>10</v>
      </c>
      <c r="B15" s="11" t="s">
        <v>9</v>
      </c>
      <c r="C15" s="9">
        <f>C16+C21+C25+C30+C31+C37+C41+C44+C47+C49</f>
        <v>26226.808699999998</v>
      </c>
    </row>
    <row r="16" spans="1:4" ht="38.25">
      <c r="A16" s="8" t="s">
        <v>71</v>
      </c>
      <c r="B16" s="7" t="s">
        <v>70</v>
      </c>
      <c r="C16" s="9">
        <f>C17+C18+C19+C20</f>
        <v>19991.392599999999</v>
      </c>
    </row>
    <row r="17" spans="1:3" ht="63.75">
      <c r="A17" s="8" t="s">
        <v>12</v>
      </c>
      <c r="B17" s="7" t="s">
        <v>11</v>
      </c>
      <c r="C17" s="9">
        <v>19928.678199999998</v>
      </c>
    </row>
    <row r="18" spans="1:3" ht="51">
      <c r="A18" s="8" t="s">
        <v>14</v>
      </c>
      <c r="B18" s="7" t="s">
        <v>13</v>
      </c>
      <c r="C18" s="9">
        <v>19.502700000000001</v>
      </c>
    </row>
    <row r="19" spans="1:3" ht="63.75">
      <c r="A19" s="8" t="s">
        <v>16</v>
      </c>
      <c r="B19" s="7" t="s">
        <v>15</v>
      </c>
      <c r="C19" s="9">
        <v>41.843400000000003</v>
      </c>
    </row>
    <row r="20" spans="1:3" ht="51">
      <c r="A20" s="8" t="s">
        <v>73</v>
      </c>
      <c r="B20" s="7" t="s">
        <v>72</v>
      </c>
      <c r="C20" s="9">
        <v>1.3683000000000001</v>
      </c>
    </row>
    <row r="21" spans="1:3" ht="63.75">
      <c r="A21" s="8" t="s">
        <v>75</v>
      </c>
      <c r="B21" s="7" t="s">
        <v>74</v>
      </c>
      <c r="C21" s="9">
        <f>C22+C23+C24</f>
        <v>261.06570000000005</v>
      </c>
    </row>
    <row r="22" spans="1:3" ht="76.5">
      <c r="A22" s="8" t="s">
        <v>18</v>
      </c>
      <c r="B22" s="7" t="s">
        <v>17</v>
      </c>
      <c r="C22" s="9">
        <v>259.71370000000002</v>
      </c>
    </row>
    <row r="23" spans="1:3" ht="63.75">
      <c r="A23" s="8" t="s">
        <v>76</v>
      </c>
      <c r="B23" s="7" t="s">
        <v>19</v>
      </c>
      <c r="C23" s="9">
        <v>1.0466</v>
      </c>
    </row>
    <row r="24" spans="1:3" ht="76.5">
      <c r="A24" s="8" t="s">
        <v>21</v>
      </c>
      <c r="B24" s="7" t="s">
        <v>20</v>
      </c>
      <c r="C24" s="9">
        <v>0.3054</v>
      </c>
    </row>
    <row r="25" spans="1:3" ht="25.5">
      <c r="A25" s="8" t="s">
        <v>78</v>
      </c>
      <c r="B25" s="7" t="s">
        <v>77</v>
      </c>
      <c r="C25" s="9">
        <f>C26+C27+C28+C29</f>
        <v>89.337800000000001</v>
      </c>
    </row>
    <row r="26" spans="1:3" ht="38.25">
      <c r="A26" s="8" t="s">
        <v>23</v>
      </c>
      <c r="B26" s="7" t="s">
        <v>22</v>
      </c>
      <c r="C26" s="9">
        <v>86.378900000000002</v>
      </c>
    </row>
    <row r="27" spans="1:3" ht="25.5">
      <c r="A27" s="8" t="s">
        <v>25</v>
      </c>
      <c r="B27" s="7" t="s">
        <v>24</v>
      </c>
      <c r="C27" s="9">
        <v>1.3624000000000001</v>
      </c>
    </row>
    <row r="28" spans="1:3" ht="38.25">
      <c r="A28" s="8" t="s">
        <v>27</v>
      </c>
      <c r="B28" s="7" t="s">
        <v>26</v>
      </c>
      <c r="C28" s="9">
        <v>1.5965</v>
      </c>
    </row>
    <row r="29" spans="1:3" ht="51">
      <c r="A29" s="8" t="s">
        <v>80</v>
      </c>
      <c r="B29" s="7" t="s">
        <v>79</v>
      </c>
      <c r="C29" s="9">
        <v>0</v>
      </c>
    </row>
    <row r="30" spans="1:3" ht="63.75">
      <c r="A30" s="8" t="s">
        <v>29</v>
      </c>
      <c r="B30" s="7" t="s">
        <v>28</v>
      </c>
      <c r="C30" s="9">
        <v>86.498099999999994</v>
      </c>
    </row>
    <row r="31" spans="1:3">
      <c r="A31" s="8" t="s">
        <v>82</v>
      </c>
      <c r="B31" s="7" t="s">
        <v>81</v>
      </c>
      <c r="C31" s="9">
        <f>C32+C33+C34+C35+C36</f>
        <v>1635.1662999999999</v>
      </c>
    </row>
    <row r="32" spans="1:3" ht="38.25">
      <c r="A32" s="8" t="s">
        <v>31</v>
      </c>
      <c r="B32" s="7" t="s">
        <v>30</v>
      </c>
      <c r="C32" s="9">
        <v>1615.7913000000001</v>
      </c>
    </row>
    <row r="33" spans="1:3" ht="25.5">
      <c r="A33" s="8" t="s">
        <v>33</v>
      </c>
      <c r="B33" s="7" t="s">
        <v>32</v>
      </c>
      <c r="C33" s="9">
        <v>11.6997</v>
      </c>
    </row>
    <row r="34" spans="1:3" ht="38.25">
      <c r="A34" s="8" t="s">
        <v>35</v>
      </c>
      <c r="B34" s="7" t="s">
        <v>34</v>
      </c>
      <c r="C34" s="9">
        <v>7.6063000000000001</v>
      </c>
    </row>
    <row r="35" spans="1:3">
      <c r="A35" s="8" t="s">
        <v>84</v>
      </c>
      <c r="B35" s="7" t="s">
        <v>83</v>
      </c>
      <c r="C35" s="9">
        <v>0</v>
      </c>
    </row>
    <row r="36" spans="1:3" ht="25.5">
      <c r="A36" s="8" t="s">
        <v>85</v>
      </c>
      <c r="B36" s="7" t="s">
        <v>36</v>
      </c>
      <c r="C36" s="9">
        <v>6.9000000000000006E-2</v>
      </c>
    </row>
    <row r="37" spans="1:3">
      <c r="A37" s="8" t="s">
        <v>37</v>
      </c>
      <c r="B37" s="7" t="s">
        <v>86</v>
      </c>
      <c r="C37" s="9">
        <f>C38+C39+C40</f>
        <v>78.29379999999999</v>
      </c>
    </row>
    <row r="38" spans="1:3" ht="25.5">
      <c r="A38" s="8" t="s">
        <v>39</v>
      </c>
      <c r="B38" s="7" t="s">
        <v>38</v>
      </c>
      <c r="C38" s="9">
        <v>78.222099999999998</v>
      </c>
    </row>
    <row r="39" spans="1:3">
      <c r="A39" s="8" t="s">
        <v>88</v>
      </c>
      <c r="B39" s="7" t="s">
        <v>87</v>
      </c>
      <c r="C39" s="9">
        <v>2.3999999999999998E-3</v>
      </c>
    </row>
    <row r="40" spans="1:3" ht="25.5">
      <c r="A40" s="8" t="s">
        <v>90</v>
      </c>
      <c r="B40" s="7" t="s">
        <v>89</v>
      </c>
      <c r="C40" s="9">
        <v>6.93E-2</v>
      </c>
    </row>
    <row r="41" spans="1:3" ht="25.5">
      <c r="A41" s="8" t="s">
        <v>92</v>
      </c>
      <c r="B41" s="7" t="s">
        <v>91</v>
      </c>
      <c r="C41" s="9">
        <f>C42+C43</f>
        <v>548.89120000000003</v>
      </c>
    </row>
    <row r="42" spans="1:3" ht="38.25">
      <c r="A42" s="8" t="s">
        <v>41</v>
      </c>
      <c r="B42" s="7" t="s">
        <v>40</v>
      </c>
      <c r="C42" s="9">
        <v>546.57209999999998</v>
      </c>
    </row>
    <row r="43" spans="1:3" ht="25.5">
      <c r="A43" s="8" t="s">
        <v>94</v>
      </c>
      <c r="B43" s="7" t="s">
        <v>93</v>
      </c>
      <c r="C43" s="9">
        <v>2.3191000000000002</v>
      </c>
    </row>
    <row r="44" spans="1:3">
      <c r="A44" s="8" t="s">
        <v>96</v>
      </c>
      <c r="B44" s="7" t="s">
        <v>95</v>
      </c>
      <c r="C44" s="9">
        <f>C45+C46</f>
        <v>3112.9683999999997</v>
      </c>
    </row>
    <row r="45" spans="1:3" ht="25.5">
      <c r="A45" s="8" t="s">
        <v>43</v>
      </c>
      <c r="B45" s="7" t="s">
        <v>42</v>
      </c>
      <c r="C45" s="9">
        <v>3110.3229999999999</v>
      </c>
    </row>
    <row r="46" spans="1:3" ht="25.5">
      <c r="A46" s="8" t="s">
        <v>97</v>
      </c>
      <c r="B46" s="7" t="s">
        <v>44</v>
      </c>
      <c r="C46" s="9">
        <v>2.6454</v>
      </c>
    </row>
    <row r="47" spans="1:3" ht="25.5">
      <c r="A47" s="8" t="s">
        <v>99</v>
      </c>
      <c r="B47" s="7" t="s">
        <v>98</v>
      </c>
      <c r="C47" s="9">
        <f>C48</f>
        <v>420.5754</v>
      </c>
    </row>
    <row r="48" spans="1:3" ht="38.25">
      <c r="A48" s="8" t="s">
        <v>46</v>
      </c>
      <c r="B48" s="7" t="s">
        <v>45</v>
      </c>
      <c r="C48" s="9">
        <v>420.5754</v>
      </c>
    </row>
    <row r="49" spans="1:3" ht="38.25">
      <c r="A49" s="8" t="s">
        <v>101</v>
      </c>
      <c r="B49" s="7" t="s">
        <v>100</v>
      </c>
      <c r="C49" s="9">
        <v>2.6194000000000002</v>
      </c>
    </row>
    <row r="50" spans="1:3">
      <c r="A50" s="12" t="s">
        <v>48</v>
      </c>
      <c r="B50" s="11" t="s">
        <v>47</v>
      </c>
      <c r="C50" s="9">
        <f>C51</f>
        <v>49.1</v>
      </c>
    </row>
    <row r="51" spans="1:3" ht="38.25">
      <c r="A51" s="8" t="s">
        <v>69</v>
      </c>
      <c r="B51" s="7" t="s">
        <v>102</v>
      </c>
      <c r="C51" s="9">
        <v>49.1</v>
      </c>
    </row>
    <row r="52" spans="1:3" ht="25.5">
      <c r="A52" s="12" t="s">
        <v>104</v>
      </c>
      <c r="B52" s="11" t="s">
        <v>103</v>
      </c>
      <c r="C52" s="9">
        <f>C53</f>
        <v>135.55179999999999</v>
      </c>
    </row>
    <row r="53" spans="1:3" ht="51">
      <c r="A53" s="8" t="s">
        <v>106</v>
      </c>
      <c r="B53" s="7" t="s">
        <v>105</v>
      </c>
      <c r="C53" s="9">
        <v>135.55179999999999</v>
      </c>
    </row>
    <row r="54" spans="1:3">
      <c r="A54" s="12" t="s">
        <v>108</v>
      </c>
      <c r="B54" s="11" t="s">
        <v>107</v>
      </c>
      <c r="C54" s="9">
        <f>C55+C56+C57+C58+C59+C60+C61+C62+C63+C64+C65+C66+C67+C68+C69+C70+C71+C72+C73+C74+C75+C76</f>
        <v>84.799999999999983</v>
      </c>
    </row>
    <row r="55" spans="1:3" ht="51">
      <c r="A55" s="8" t="s">
        <v>110</v>
      </c>
      <c r="B55" s="7" t="s">
        <v>109</v>
      </c>
      <c r="C55" s="9">
        <v>0</v>
      </c>
    </row>
    <row r="56" spans="1:3" ht="51">
      <c r="A56" s="8" t="s">
        <v>110</v>
      </c>
      <c r="B56" s="7" t="s">
        <v>111</v>
      </c>
      <c r="C56" s="9">
        <v>2.5499999999999998</v>
      </c>
    </row>
    <row r="57" spans="1:3" ht="51">
      <c r="A57" s="8" t="s">
        <v>110</v>
      </c>
      <c r="B57" s="7" t="s">
        <v>112</v>
      </c>
      <c r="C57" s="9">
        <v>1</v>
      </c>
    </row>
    <row r="58" spans="1:3" ht="51">
      <c r="A58" s="8" t="s">
        <v>114</v>
      </c>
      <c r="B58" s="7" t="s">
        <v>113</v>
      </c>
      <c r="C58" s="9">
        <v>4.5</v>
      </c>
    </row>
    <row r="59" spans="1:3" ht="51">
      <c r="A59" s="16" t="s">
        <v>116</v>
      </c>
      <c r="B59" s="7" t="s">
        <v>115</v>
      </c>
      <c r="C59" s="9">
        <v>0</v>
      </c>
    </row>
    <row r="60" spans="1:3" ht="60.75" customHeight="1">
      <c r="A60" s="17" t="s">
        <v>200</v>
      </c>
      <c r="B60" s="15" t="s">
        <v>117</v>
      </c>
      <c r="C60" s="9">
        <v>1</v>
      </c>
    </row>
    <row r="61" spans="1:3" ht="51.75">
      <c r="A61" s="14" t="s">
        <v>200</v>
      </c>
      <c r="B61" s="7" t="s">
        <v>118</v>
      </c>
      <c r="C61" s="9">
        <v>40</v>
      </c>
    </row>
    <row r="62" spans="1:3" ht="51">
      <c r="A62" s="8" t="s">
        <v>120</v>
      </c>
      <c r="B62" s="7" t="s">
        <v>119</v>
      </c>
      <c r="C62" s="9">
        <v>1.5</v>
      </c>
    </row>
    <row r="63" spans="1:3" ht="51">
      <c r="A63" s="8" t="s">
        <v>122</v>
      </c>
      <c r="B63" s="7" t="s">
        <v>121</v>
      </c>
      <c r="C63" s="9">
        <v>7.5</v>
      </c>
    </row>
    <row r="64" spans="1:3" s="13" customFormat="1" ht="63.75">
      <c r="A64" s="8" t="s">
        <v>124</v>
      </c>
      <c r="B64" s="7" t="s">
        <v>123</v>
      </c>
      <c r="C64" s="9">
        <v>0</v>
      </c>
    </row>
    <row r="65" spans="1:3" s="13" customFormat="1" ht="63.75">
      <c r="A65" s="8" t="s">
        <v>124</v>
      </c>
      <c r="B65" s="7" t="s">
        <v>125</v>
      </c>
      <c r="C65" s="9">
        <v>0.3</v>
      </c>
    </row>
    <row r="66" spans="1:3" ht="63.75">
      <c r="A66" s="8" t="s">
        <v>124</v>
      </c>
      <c r="B66" s="7" t="s">
        <v>126</v>
      </c>
      <c r="C66" s="9">
        <v>0.15</v>
      </c>
    </row>
    <row r="67" spans="1:3" ht="63.75">
      <c r="A67" s="8" t="s">
        <v>124</v>
      </c>
      <c r="B67" s="7" t="s">
        <v>127</v>
      </c>
      <c r="C67" s="9">
        <v>0.3</v>
      </c>
    </row>
    <row r="68" spans="1:3" ht="63.75">
      <c r="A68" s="8" t="s">
        <v>124</v>
      </c>
      <c r="B68" s="7" t="s">
        <v>128</v>
      </c>
      <c r="C68" s="9">
        <v>0.8</v>
      </c>
    </row>
    <row r="69" spans="1:3" ht="51">
      <c r="A69" s="8" t="s">
        <v>130</v>
      </c>
      <c r="B69" s="7" t="s">
        <v>129</v>
      </c>
      <c r="C69" s="9">
        <v>0</v>
      </c>
    </row>
    <row r="70" spans="1:3" ht="51">
      <c r="A70" s="8" t="s">
        <v>130</v>
      </c>
      <c r="B70" s="7" t="s">
        <v>131</v>
      </c>
      <c r="C70" s="9">
        <v>0.5</v>
      </c>
    </row>
    <row r="71" spans="1:3" ht="51">
      <c r="A71" s="8" t="s">
        <v>133</v>
      </c>
      <c r="B71" s="7" t="s">
        <v>132</v>
      </c>
      <c r="C71" s="9">
        <v>0</v>
      </c>
    </row>
    <row r="72" spans="1:3" ht="51">
      <c r="A72" s="8" t="s">
        <v>133</v>
      </c>
      <c r="B72" s="7" t="s">
        <v>134</v>
      </c>
      <c r="C72" s="9">
        <v>0</v>
      </c>
    </row>
    <row r="73" spans="1:3" ht="51">
      <c r="A73" s="8" t="s">
        <v>133</v>
      </c>
      <c r="B73" s="7" t="s">
        <v>135</v>
      </c>
      <c r="C73" s="9">
        <v>0</v>
      </c>
    </row>
    <row r="74" spans="1:3" ht="51">
      <c r="A74" s="8" t="s">
        <v>137</v>
      </c>
      <c r="B74" s="7" t="s">
        <v>136</v>
      </c>
      <c r="C74" s="9">
        <v>1.75</v>
      </c>
    </row>
    <row r="75" spans="1:3" ht="51">
      <c r="A75" s="8" t="s">
        <v>137</v>
      </c>
      <c r="B75" s="7" t="s">
        <v>138</v>
      </c>
      <c r="C75" s="9">
        <v>1.1000000000000001</v>
      </c>
    </row>
    <row r="76" spans="1:3" ht="51">
      <c r="A76" s="8" t="s">
        <v>137</v>
      </c>
      <c r="B76" s="7" t="s">
        <v>139</v>
      </c>
      <c r="C76" s="9">
        <v>21.85</v>
      </c>
    </row>
    <row r="77" spans="1:3">
      <c r="A77" s="12" t="s">
        <v>140</v>
      </c>
      <c r="B77" s="11" t="s">
        <v>49</v>
      </c>
      <c r="C77" s="9">
        <v>51116.5213</v>
      </c>
    </row>
    <row r="78" spans="1:3" ht="51">
      <c r="A78" s="8" t="s">
        <v>141</v>
      </c>
      <c r="B78" s="7" t="s">
        <v>57</v>
      </c>
      <c r="C78" s="9">
        <v>1812.0873999999999</v>
      </c>
    </row>
    <row r="79" spans="1:3" ht="51">
      <c r="A79" s="8" t="s">
        <v>141</v>
      </c>
      <c r="B79" s="7" t="s">
        <v>142</v>
      </c>
      <c r="C79" s="9">
        <v>0.61829999999999996</v>
      </c>
    </row>
    <row r="80" spans="1:3" ht="38.25">
      <c r="A80" s="8" t="s">
        <v>51</v>
      </c>
      <c r="B80" s="7" t="s">
        <v>50</v>
      </c>
      <c r="C80" s="9">
        <v>61.756999999999998</v>
      </c>
    </row>
    <row r="81" spans="1:3">
      <c r="A81" s="8" t="s">
        <v>53</v>
      </c>
      <c r="B81" s="7" t="s">
        <v>52</v>
      </c>
      <c r="C81" s="9">
        <v>244.56639999999999</v>
      </c>
    </row>
    <row r="82" spans="1:3" ht="25.5">
      <c r="A82" s="8" t="s">
        <v>143</v>
      </c>
      <c r="B82" s="7" t="s">
        <v>58</v>
      </c>
      <c r="C82" s="9">
        <v>1788.8439000000001</v>
      </c>
    </row>
    <row r="83" spans="1:3" ht="51">
      <c r="A83" s="8" t="s">
        <v>145</v>
      </c>
      <c r="B83" s="7" t="s">
        <v>144</v>
      </c>
      <c r="C83" s="9">
        <v>20</v>
      </c>
    </row>
    <row r="84" spans="1:3">
      <c r="A84" s="8" t="s">
        <v>147</v>
      </c>
      <c r="B84" s="7" t="s">
        <v>146</v>
      </c>
      <c r="C84" s="9">
        <v>0</v>
      </c>
    </row>
    <row r="85" spans="1:3" ht="25.5">
      <c r="A85" s="8" t="s">
        <v>149</v>
      </c>
      <c r="B85" s="7" t="s">
        <v>148</v>
      </c>
      <c r="C85" s="9">
        <v>926.1</v>
      </c>
    </row>
    <row r="86" spans="1:3">
      <c r="A86" s="8" t="s">
        <v>151</v>
      </c>
      <c r="B86" s="7" t="s">
        <v>150</v>
      </c>
      <c r="C86" s="9">
        <v>43722.371099999997</v>
      </c>
    </row>
    <row r="87" spans="1:3" ht="25.5">
      <c r="A87" s="8" t="s">
        <v>153</v>
      </c>
      <c r="B87" s="7" t="s">
        <v>152</v>
      </c>
      <c r="C87" s="9">
        <v>1445.5129999999999</v>
      </c>
    </row>
    <row r="88" spans="1:3" ht="38.25">
      <c r="A88" s="8" t="s">
        <v>155</v>
      </c>
      <c r="B88" s="7" t="s">
        <v>154</v>
      </c>
      <c r="C88" s="9">
        <v>0</v>
      </c>
    </row>
    <row r="89" spans="1:3" ht="25.5">
      <c r="A89" s="8" t="s">
        <v>157</v>
      </c>
      <c r="B89" s="7" t="s">
        <v>156</v>
      </c>
      <c r="C89" s="9">
        <v>959.09010000000001</v>
      </c>
    </row>
    <row r="90" spans="1:3" s="13" customFormat="1" ht="38.25">
      <c r="A90" s="8" t="s">
        <v>159</v>
      </c>
      <c r="B90" s="7" t="s">
        <v>158</v>
      </c>
      <c r="C90" s="9">
        <v>198.45</v>
      </c>
    </row>
    <row r="91" spans="1:3" ht="25.5">
      <c r="A91" s="8" t="s">
        <v>161</v>
      </c>
      <c r="B91" s="7" t="s">
        <v>160</v>
      </c>
      <c r="C91" s="9">
        <v>112.8</v>
      </c>
    </row>
    <row r="92" spans="1:3" ht="25.5">
      <c r="A92" s="8" t="s">
        <v>163</v>
      </c>
      <c r="B92" s="7" t="s">
        <v>162</v>
      </c>
      <c r="C92" s="9">
        <v>-175.67590000000001</v>
      </c>
    </row>
    <row r="93" spans="1:3" ht="25.5">
      <c r="A93" s="12" t="s">
        <v>165</v>
      </c>
      <c r="B93" s="11" t="s">
        <v>164</v>
      </c>
      <c r="C93" s="9">
        <f>C94+C95+C96+C97+C98+C99+C100</f>
        <v>117622.85</v>
      </c>
    </row>
    <row r="94" spans="1:3">
      <c r="A94" s="8" t="s">
        <v>147</v>
      </c>
      <c r="B94" s="7" t="s">
        <v>166</v>
      </c>
      <c r="C94" s="9">
        <v>0</v>
      </c>
    </row>
    <row r="95" spans="1:3" s="13" customFormat="1" ht="14.25">
      <c r="A95" s="8" t="s">
        <v>168</v>
      </c>
      <c r="B95" s="7" t="s">
        <v>167</v>
      </c>
      <c r="C95" s="9">
        <v>100041</v>
      </c>
    </row>
    <row r="96" spans="1:3" ht="25.5">
      <c r="A96" s="8" t="s">
        <v>170</v>
      </c>
      <c r="B96" s="7" t="s">
        <v>169</v>
      </c>
      <c r="C96" s="9">
        <v>16713.5</v>
      </c>
    </row>
    <row r="97" spans="1:3" ht="25.5">
      <c r="A97" s="8" t="s">
        <v>153</v>
      </c>
      <c r="B97" s="7" t="s">
        <v>171</v>
      </c>
      <c r="C97" s="9">
        <v>688.9</v>
      </c>
    </row>
    <row r="98" spans="1:3" s="13" customFormat="1" ht="38.25">
      <c r="A98" s="8" t="s">
        <v>159</v>
      </c>
      <c r="B98" s="7" t="s">
        <v>172</v>
      </c>
      <c r="C98" s="9">
        <v>1.35</v>
      </c>
    </row>
    <row r="99" spans="1:3">
      <c r="A99" s="8" t="s">
        <v>174</v>
      </c>
      <c r="B99" s="7" t="s">
        <v>173</v>
      </c>
      <c r="C99" s="9">
        <v>178.1</v>
      </c>
    </row>
    <row r="100" spans="1:3" ht="51">
      <c r="A100" s="8" t="s">
        <v>176</v>
      </c>
      <c r="B100" s="7" t="s">
        <v>175</v>
      </c>
      <c r="C100" s="9">
        <v>0</v>
      </c>
    </row>
    <row r="101" spans="1:3" s="13" customFormat="1" ht="14.25">
      <c r="A101" s="12" t="s">
        <v>178</v>
      </c>
      <c r="B101" s="11" t="s">
        <v>177</v>
      </c>
      <c r="C101" s="9">
        <f>C102</f>
        <v>59.1</v>
      </c>
    </row>
    <row r="102" spans="1:3" ht="38.25">
      <c r="A102" s="8" t="s">
        <v>159</v>
      </c>
      <c r="B102" s="7" t="s">
        <v>179</v>
      </c>
      <c r="C102" s="9">
        <v>59.1</v>
      </c>
    </row>
    <row r="103" spans="1:3" ht="25.5">
      <c r="A103" s="12" t="s">
        <v>180</v>
      </c>
      <c r="B103" s="11" t="s">
        <v>59</v>
      </c>
      <c r="C103" s="9">
        <f>C104+C105+C106+C107+C108+C109+C110+C111</f>
        <v>78128.082200000004</v>
      </c>
    </row>
    <row r="104" spans="1:3" ht="25.5">
      <c r="A104" s="8" t="s">
        <v>60</v>
      </c>
      <c r="B104" s="7" t="s">
        <v>61</v>
      </c>
      <c r="C104" s="9">
        <v>21.961600000000001</v>
      </c>
    </row>
    <row r="105" spans="1:3">
      <c r="A105" s="8" t="s">
        <v>53</v>
      </c>
      <c r="B105" s="7" t="s">
        <v>62</v>
      </c>
      <c r="C105" s="9">
        <v>53.674799999999998</v>
      </c>
    </row>
    <row r="106" spans="1:3" ht="38.25">
      <c r="A106" s="8" t="s">
        <v>182</v>
      </c>
      <c r="B106" s="7" t="s">
        <v>181</v>
      </c>
      <c r="C106" s="9">
        <v>1147.8998999999999</v>
      </c>
    </row>
    <row r="107" spans="1:3">
      <c r="A107" s="8" t="s">
        <v>151</v>
      </c>
      <c r="B107" s="7" t="s">
        <v>183</v>
      </c>
      <c r="C107" s="9">
        <v>1445.9329</v>
      </c>
    </row>
    <row r="108" spans="1:3" ht="25.5">
      <c r="A108" s="8" t="s">
        <v>153</v>
      </c>
      <c r="B108" s="7" t="s">
        <v>184</v>
      </c>
      <c r="C108" s="9">
        <v>73809.350600000005</v>
      </c>
    </row>
    <row r="109" spans="1:3" ht="38.25">
      <c r="A109" s="8" t="s">
        <v>186</v>
      </c>
      <c r="B109" s="7" t="s">
        <v>185</v>
      </c>
      <c r="C109" s="9">
        <v>1338.3607999999999</v>
      </c>
    </row>
    <row r="110" spans="1:3">
      <c r="A110" s="8" t="s">
        <v>188</v>
      </c>
      <c r="B110" s="7" t="s">
        <v>187</v>
      </c>
      <c r="C110" s="9">
        <v>340</v>
      </c>
    </row>
    <row r="111" spans="1:3" ht="25.5">
      <c r="A111" s="8" t="s">
        <v>163</v>
      </c>
      <c r="B111" s="7" t="s">
        <v>189</v>
      </c>
      <c r="C111" s="9">
        <v>-29.098400000000002</v>
      </c>
    </row>
    <row r="112" spans="1:3" ht="25.5">
      <c r="A112" s="12" t="s">
        <v>191</v>
      </c>
      <c r="B112" s="11" t="s">
        <v>190</v>
      </c>
      <c r="C112" s="9">
        <f>C113+C114+C115+C116</f>
        <v>10984.063699999999</v>
      </c>
    </row>
    <row r="113" spans="1:3" ht="25.5">
      <c r="A113" s="8" t="s">
        <v>193</v>
      </c>
      <c r="B113" s="7" t="s">
        <v>192</v>
      </c>
      <c r="C113" s="9">
        <v>900</v>
      </c>
    </row>
    <row r="114" spans="1:3">
      <c r="A114" s="8" t="s">
        <v>195</v>
      </c>
      <c r="B114" s="7" t="s">
        <v>194</v>
      </c>
      <c r="C114" s="9">
        <v>300.33879999999999</v>
      </c>
    </row>
    <row r="115" spans="1:3" ht="25.5">
      <c r="A115" s="8" t="s">
        <v>197</v>
      </c>
      <c r="B115" s="7" t="s">
        <v>196</v>
      </c>
      <c r="C115" s="9">
        <v>1345.3012000000001</v>
      </c>
    </row>
    <row r="116" spans="1:3">
      <c r="A116" s="8" t="s">
        <v>151</v>
      </c>
      <c r="B116" s="7" t="s">
        <v>198</v>
      </c>
      <c r="C116" s="9">
        <v>8438.4236999999994</v>
      </c>
    </row>
    <row r="117" spans="1:3">
      <c r="A117" s="1" t="s">
        <v>2</v>
      </c>
      <c r="C117" s="10">
        <f>C9+C13+C15+C50+C52+C54+C77+C93+C101+C103+C112</f>
        <v>284435.73269999999</v>
      </c>
    </row>
  </sheetData>
  <mergeCells count="5">
    <mergeCell ref="A5:C5"/>
    <mergeCell ref="A6:C6"/>
    <mergeCell ref="A4:C4"/>
    <mergeCell ref="A7:A8"/>
    <mergeCell ref="B7:B8"/>
  </mergeCells>
  <hyperlinks>
    <hyperlink ref="A60" r:id="rId1" location="/document/12125267/entry/80" display="http://ivo.garant.ru/ - /document/12125267/entry/80"/>
    <hyperlink ref="A61" r:id="rId2" location="/document/12125267/entry/80" display="http://ivo.garant.ru/ - /document/12125267/entry/80"/>
  </hyperlinks>
  <pageMargins left="0" right="0" top="0" bottom="0" header="0.31496062992125984" footer="0.31496062992125984"/>
  <pageSetup paperSize="9" scale="80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 коды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2021-03-11T11:36:21Z</dcterms:modified>
</cp:coreProperties>
</file>