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Субъект" sheetId="2" r:id="rId1"/>
    <sheet name="Угра" sheetId="8" r:id="rId2"/>
  </sheets>
  <calcPr calcId="124519"/>
</workbook>
</file>

<file path=xl/calcChain.xml><?xml version="1.0" encoding="utf-8"?>
<calcChain xmlns="http://schemas.openxmlformats.org/spreadsheetml/2006/main">
  <c r="DO60" i="8"/>
  <c r="DJ60"/>
  <c r="DO59"/>
  <c r="DJ59"/>
  <c r="DJ58" s="1"/>
  <c r="DJ57" s="1"/>
  <c r="DJ56" s="1"/>
  <c r="DS58"/>
  <c r="DR58"/>
  <c r="DR57" s="1"/>
  <c r="DR56" s="1"/>
  <c r="DQ58"/>
  <c r="DP58"/>
  <c r="DO58" s="1"/>
  <c r="DN58"/>
  <c r="DM58"/>
  <c r="DM57" s="1"/>
  <c r="DM56" s="1"/>
  <c r="DL58"/>
  <c r="DK58"/>
  <c r="DK57" s="1"/>
  <c r="DK56" s="1"/>
  <c r="DS57"/>
  <c r="DS56" s="1"/>
  <c r="DQ57"/>
  <c r="DQ56" s="1"/>
  <c r="DN57"/>
  <c r="DN56" s="1"/>
  <c r="DL57"/>
  <c r="DL56" s="1"/>
  <c r="DO55"/>
  <c r="DJ55"/>
  <c r="DJ54" s="1"/>
  <c r="DJ53" s="1"/>
  <c r="DS54"/>
  <c r="DR54"/>
  <c r="DR53" s="1"/>
  <c r="DQ54"/>
  <c r="DP54"/>
  <c r="DO54" s="1"/>
  <c r="DN54"/>
  <c r="DM54"/>
  <c r="DM53" s="1"/>
  <c r="DL54"/>
  <c r="DK54"/>
  <c r="DK53" s="1"/>
  <c r="DS53"/>
  <c r="DQ53"/>
  <c r="DN53"/>
  <c r="DL53"/>
  <c r="DO52"/>
  <c r="DJ52"/>
  <c r="DO51"/>
  <c r="DJ51"/>
  <c r="DO50"/>
  <c r="DJ50"/>
  <c r="DO49"/>
  <c r="DJ49"/>
  <c r="DO48"/>
  <c r="DJ48"/>
  <c r="DO47"/>
  <c r="DJ47"/>
  <c r="DO46"/>
  <c r="DJ46"/>
  <c r="DO45"/>
  <c r="DJ45"/>
  <c r="DO44"/>
  <c r="DJ44"/>
  <c r="DO43"/>
  <c r="DJ43"/>
  <c r="DS42"/>
  <c r="DR42"/>
  <c r="DQ42"/>
  <c r="DP42"/>
  <c r="DO42" s="1"/>
  <c r="DN42"/>
  <c r="DM42"/>
  <c r="DL42"/>
  <c r="DK42"/>
  <c r="DJ42" s="1"/>
  <c r="DO41"/>
  <c r="DO40"/>
  <c r="DJ40"/>
  <c r="DO39"/>
  <c r="DJ39"/>
  <c r="DO38"/>
  <c r="DJ38"/>
  <c r="DO37"/>
  <c r="DJ37"/>
  <c r="DS36"/>
  <c r="DS27" s="1"/>
  <c r="DS26" s="1"/>
  <c r="DS61" s="1"/>
  <c r="DS62" s="1"/>
  <c r="DR36"/>
  <c r="DQ36"/>
  <c r="DP36"/>
  <c r="DN36"/>
  <c r="DM36"/>
  <c r="DL36"/>
  <c r="DK36"/>
  <c r="DJ36"/>
  <c r="DO35"/>
  <c r="DO34"/>
  <c r="DJ34"/>
  <c r="DO33"/>
  <c r="DJ33"/>
  <c r="DO32"/>
  <c r="DJ32"/>
  <c r="DO31"/>
  <c r="DJ31"/>
  <c r="DO30"/>
  <c r="DJ30"/>
  <c r="DJ28" s="1"/>
  <c r="DO29"/>
  <c r="DO28" s="1"/>
  <c r="DS28"/>
  <c r="DR28"/>
  <c r="DR27" s="1"/>
  <c r="DQ28"/>
  <c r="DP28"/>
  <c r="DP27" s="1"/>
  <c r="DN28"/>
  <c r="DM28"/>
  <c r="DM27" s="1"/>
  <c r="DL28"/>
  <c r="DK28"/>
  <c r="DQ27"/>
  <c r="DK27"/>
  <c r="DI58"/>
  <c r="DI57" s="1"/>
  <c r="DI56" s="1"/>
  <c r="DI54"/>
  <c r="DI53" s="1"/>
  <c r="DI42"/>
  <c r="DI36"/>
  <c r="DI28"/>
  <c r="DG58"/>
  <c r="DG57" s="1"/>
  <c r="DG56" s="1"/>
  <c r="DG54"/>
  <c r="DG53" s="1"/>
  <c r="DG42"/>
  <c r="DG36"/>
  <c r="DG28"/>
  <c r="DF58"/>
  <c r="DF57" s="1"/>
  <c r="DF56" s="1"/>
  <c r="DF54"/>
  <c r="DF53" s="1"/>
  <c r="DF42"/>
  <c r="DF36"/>
  <c r="DF28"/>
  <c r="CZ60"/>
  <c r="CU60"/>
  <c r="CZ59"/>
  <c r="CU59"/>
  <c r="DD58"/>
  <c r="DD57" s="1"/>
  <c r="DD56" s="1"/>
  <c r="DC58"/>
  <c r="DB58"/>
  <c r="DB57" s="1"/>
  <c r="DB56" s="1"/>
  <c r="DA58"/>
  <c r="CY58"/>
  <c r="CY57" s="1"/>
  <c r="CY56" s="1"/>
  <c r="CX58"/>
  <c r="CW58"/>
  <c r="CW57" s="1"/>
  <c r="CW56" s="1"/>
  <c r="CV58"/>
  <c r="CU58"/>
  <c r="CU57" s="1"/>
  <c r="CU56" s="1"/>
  <c r="DC57"/>
  <c r="DC56" s="1"/>
  <c r="DA57"/>
  <c r="DA56" s="1"/>
  <c r="CX57"/>
  <c r="CX56" s="1"/>
  <c r="CV57"/>
  <c r="CV56" s="1"/>
  <c r="CZ55"/>
  <c r="CU55"/>
  <c r="CU54" s="1"/>
  <c r="CU53" s="1"/>
  <c r="DD54"/>
  <c r="DC54"/>
  <c r="DC53" s="1"/>
  <c r="DB54"/>
  <c r="DA54"/>
  <c r="CZ54" s="1"/>
  <c r="CY54"/>
  <c r="CX54"/>
  <c r="CX53" s="1"/>
  <c r="CW54"/>
  <c r="CV54"/>
  <c r="CV53" s="1"/>
  <c r="DD53"/>
  <c r="DB53"/>
  <c r="CY53"/>
  <c r="CW53"/>
  <c r="CZ52"/>
  <c r="CU52"/>
  <c r="CZ51"/>
  <c r="CU51"/>
  <c r="CZ50"/>
  <c r="CU50"/>
  <c r="CZ49"/>
  <c r="CU49"/>
  <c r="CZ48"/>
  <c r="CU48"/>
  <c r="CZ47"/>
  <c r="CU47"/>
  <c r="CZ46"/>
  <c r="CU46"/>
  <c r="CZ45"/>
  <c r="CU45"/>
  <c r="CZ44"/>
  <c r="CU44"/>
  <c r="CZ43"/>
  <c r="CU43"/>
  <c r="DD42"/>
  <c r="DC42"/>
  <c r="DB42"/>
  <c r="DA42"/>
  <c r="CZ42" s="1"/>
  <c r="CY42"/>
  <c r="CX42"/>
  <c r="CW42"/>
  <c r="CV42"/>
  <c r="CZ41"/>
  <c r="CZ40"/>
  <c r="CU40"/>
  <c r="CZ39"/>
  <c r="CU39"/>
  <c r="CZ38"/>
  <c r="CU38"/>
  <c r="CZ37"/>
  <c r="CU37"/>
  <c r="DD36"/>
  <c r="DC36"/>
  <c r="DB36"/>
  <c r="DA36"/>
  <c r="CY36"/>
  <c r="CY27" s="1"/>
  <c r="CX36"/>
  <c r="CW36"/>
  <c r="CW27" s="1"/>
  <c r="CV36"/>
  <c r="CU36"/>
  <c r="CZ34"/>
  <c r="CU34"/>
  <c r="CZ33"/>
  <c r="CU33"/>
  <c r="CZ32"/>
  <c r="CU32"/>
  <c r="CZ31"/>
  <c r="CU31"/>
  <c r="CZ30"/>
  <c r="CU30"/>
  <c r="CU28" s="1"/>
  <c r="CZ29"/>
  <c r="DD28"/>
  <c r="DD27" s="1"/>
  <c r="DC28"/>
  <c r="DB28"/>
  <c r="DA28"/>
  <c r="CZ28"/>
  <c r="CY28"/>
  <c r="CX28"/>
  <c r="CX27" s="1"/>
  <c r="CX26" s="1"/>
  <c r="CX61" s="1"/>
  <c r="CX62" s="1"/>
  <c r="CW28"/>
  <c r="CV28"/>
  <c r="CV27" s="1"/>
  <c r="CV26" s="1"/>
  <c r="CV61" s="1"/>
  <c r="CV62" s="1"/>
  <c r="DB27"/>
  <c r="CT58"/>
  <c r="CT57" s="1"/>
  <c r="CT56" s="1"/>
  <c r="CT54"/>
  <c r="CT53" s="1"/>
  <c r="CT42"/>
  <c r="CT36"/>
  <c r="CT28"/>
  <c r="CT27" s="1"/>
  <c r="CR58"/>
  <c r="CR57" s="1"/>
  <c r="CR54"/>
  <c r="CR53" s="1"/>
  <c r="CR42"/>
  <c r="CR36"/>
  <c r="CR28"/>
  <c r="CR27"/>
  <c r="CQ58"/>
  <c r="CQ57"/>
  <c r="CQ54"/>
  <c r="CQ53"/>
  <c r="CQ42"/>
  <c r="CQ36"/>
  <c r="CQ27" s="1"/>
  <c r="CQ26" s="1"/>
  <c r="CQ61" s="1"/>
  <c r="CQ62" s="1"/>
  <c r="CQ28"/>
  <c r="AQ36"/>
  <c r="AR36"/>
  <c r="AS36"/>
  <c r="AT36"/>
  <c r="AV36"/>
  <c r="AW36"/>
  <c r="AX36"/>
  <c r="AY36"/>
  <c r="BA36"/>
  <c r="BB36"/>
  <c r="BC36"/>
  <c r="BD36"/>
  <c r="BF36"/>
  <c r="BG36"/>
  <c r="BH36"/>
  <c r="BI36"/>
  <c r="BL36"/>
  <c r="BM36"/>
  <c r="BN36"/>
  <c r="BO36"/>
  <c r="BP36"/>
  <c r="BQ36"/>
  <c r="BR36"/>
  <c r="BS36"/>
  <c r="BU36"/>
  <c r="BV36"/>
  <c r="BW36"/>
  <c r="BX36"/>
  <c r="BZ36"/>
  <c r="CA36"/>
  <c r="CB36"/>
  <c r="CC36"/>
  <c r="CE36"/>
  <c r="CF36"/>
  <c r="CG36"/>
  <c r="CH36"/>
  <c r="CJ36"/>
  <c r="CK36"/>
  <c r="CL36"/>
  <c r="CM36"/>
  <c r="CS36"/>
  <c r="DH36"/>
  <c r="DA27" l="1"/>
  <c r="DC27"/>
  <c r="DC26" s="1"/>
  <c r="DC61" s="1"/>
  <c r="DC62" s="1"/>
  <c r="CZ36"/>
  <c r="CZ27" s="1"/>
  <c r="DL27"/>
  <c r="DN27"/>
  <c r="DO36"/>
  <c r="DO27" s="1"/>
  <c r="DB26"/>
  <c r="DB61" s="1"/>
  <c r="DB62" s="1"/>
  <c r="DD26"/>
  <c r="DD61" s="1"/>
  <c r="DD62" s="1"/>
  <c r="DK26"/>
  <c r="DK61" s="1"/>
  <c r="DK62" s="1"/>
  <c r="DQ26"/>
  <c r="DQ61" s="1"/>
  <c r="DQ62" s="1"/>
  <c r="CW26"/>
  <c r="CW61" s="1"/>
  <c r="CW62" s="1"/>
  <c r="DM26"/>
  <c r="DM61" s="1"/>
  <c r="DM62" s="1"/>
  <c r="CU42"/>
  <c r="DA53"/>
  <c r="CZ53" s="1"/>
  <c r="CZ58"/>
  <c r="DF27"/>
  <c r="DF26" s="1"/>
  <c r="DF61" s="1"/>
  <c r="DF62" s="1"/>
  <c r="DG27"/>
  <c r="DI27"/>
  <c r="DI26" s="1"/>
  <c r="DI61" s="1"/>
  <c r="DI62" s="1"/>
  <c r="DJ27"/>
  <c r="DL26"/>
  <c r="DL61" s="1"/>
  <c r="DL62" s="1"/>
  <c r="DN26"/>
  <c r="DN61" s="1"/>
  <c r="DN62" s="1"/>
  <c r="DP53"/>
  <c r="DO53" s="1"/>
  <c r="DP57"/>
  <c r="CU27"/>
  <c r="CY26"/>
  <c r="CY61" s="1"/>
  <c r="CY62" s="1"/>
  <c r="CZ57"/>
  <c r="CZ56" s="1"/>
  <c r="DR26"/>
  <c r="DR61" s="1"/>
  <c r="DR62" s="1"/>
  <c r="CU26"/>
  <c r="CU61" s="1"/>
  <c r="CU62" s="1"/>
  <c r="CR26"/>
  <c r="CR61" s="1"/>
  <c r="CR62" s="1"/>
  <c r="CT26"/>
  <c r="CT61" s="1"/>
  <c r="CT62" s="1"/>
  <c r="DJ26"/>
  <c r="DJ61" s="1"/>
  <c r="DJ62" s="1"/>
  <c r="DG26"/>
  <c r="DG61" s="1"/>
  <c r="DG62" s="1"/>
  <c r="DE60"/>
  <c r="DE59"/>
  <c r="DE55"/>
  <c r="DE52"/>
  <c r="DE51"/>
  <c r="DE50"/>
  <c r="DE49"/>
  <c r="DE48"/>
  <c r="DE47"/>
  <c r="DE46"/>
  <c r="DE45"/>
  <c r="DE44"/>
  <c r="DE43"/>
  <c r="DE41"/>
  <c r="DE40"/>
  <c r="DE39"/>
  <c r="DE38"/>
  <c r="DE37"/>
  <c r="DE35"/>
  <c r="DE34"/>
  <c r="DE33"/>
  <c r="DE32"/>
  <c r="DE31"/>
  <c r="DE30"/>
  <c r="DE29"/>
  <c r="CP60"/>
  <c r="CP59"/>
  <c r="CP58" s="1"/>
  <c r="CP57" s="1"/>
  <c r="CP56" s="1"/>
  <c r="CP55"/>
  <c r="CP54" s="1"/>
  <c r="CP53" s="1"/>
  <c r="CP52"/>
  <c r="CP51"/>
  <c r="CP50"/>
  <c r="CP49"/>
  <c r="CP48"/>
  <c r="CP47"/>
  <c r="CP46"/>
  <c r="CP45"/>
  <c r="CP44"/>
  <c r="CP43"/>
  <c r="CP40"/>
  <c r="CP39"/>
  <c r="CP38"/>
  <c r="CP37"/>
  <c r="CP34"/>
  <c r="CP33"/>
  <c r="CP32"/>
  <c r="CP31"/>
  <c r="CP30"/>
  <c r="CI60"/>
  <c r="CI59"/>
  <c r="CM58"/>
  <c r="CL58"/>
  <c r="CL57" s="1"/>
  <c r="CL56" s="1"/>
  <c r="CK58"/>
  <c r="CK57" s="1"/>
  <c r="CK56" s="1"/>
  <c r="CJ58"/>
  <c r="CM57"/>
  <c r="CM56" s="1"/>
  <c r="CI55"/>
  <c r="CM54"/>
  <c r="CL54"/>
  <c r="CL53" s="1"/>
  <c r="CK54"/>
  <c r="CK53" s="1"/>
  <c r="CJ54"/>
  <c r="CM53"/>
  <c r="CI52"/>
  <c r="CI51"/>
  <c r="CI50"/>
  <c r="CI49"/>
  <c r="CI48"/>
  <c r="CI47"/>
  <c r="CI46"/>
  <c r="CI45"/>
  <c r="CI44"/>
  <c r="CI43"/>
  <c r="CM42"/>
  <c r="CL42"/>
  <c r="CK42"/>
  <c r="CJ42"/>
  <c r="CI41"/>
  <c r="CI40"/>
  <c r="CI39"/>
  <c r="CI38"/>
  <c r="CI37"/>
  <c r="CI35"/>
  <c r="CI34"/>
  <c r="CI33"/>
  <c r="CI32"/>
  <c r="CI31"/>
  <c r="CI30"/>
  <c r="CI29"/>
  <c r="CM28"/>
  <c r="CL28"/>
  <c r="CK28"/>
  <c r="CJ28"/>
  <c r="BT55"/>
  <c r="BT31"/>
  <c r="CD60"/>
  <c r="BY60"/>
  <c r="BT60"/>
  <c r="CD59"/>
  <c r="BY59"/>
  <c r="BT59"/>
  <c r="BT58" s="1"/>
  <c r="BT57" s="1"/>
  <c r="BT56" s="1"/>
  <c r="CH58"/>
  <c r="CG58"/>
  <c r="CG57" s="1"/>
  <c r="CG56" s="1"/>
  <c r="CF58"/>
  <c r="CF57" s="1"/>
  <c r="CF56" s="1"/>
  <c r="CE58"/>
  <c r="CC58"/>
  <c r="CC57" s="1"/>
  <c r="CC56" s="1"/>
  <c r="CB58"/>
  <c r="CB57" s="1"/>
  <c r="CB56" s="1"/>
  <c r="CA58"/>
  <c r="CA57" s="1"/>
  <c r="CA56" s="1"/>
  <c r="BZ58"/>
  <c r="BZ57" s="1"/>
  <c r="BZ56" s="1"/>
  <c r="BX58"/>
  <c r="BX57" s="1"/>
  <c r="BX56" s="1"/>
  <c r="BW58"/>
  <c r="BW57" s="1"/>
  <c r="BW56" s="1"/>
  <c r="BV58"/>
  <c r="BV57" s="1"/>
  <c r="BV56" s="1"/>
  <c r="BU58"/>
  <c r="BU57" s="1"/>
  <c r="BU56" s="1"/>
  <c r="CH57"/>
  <c r="CH56" s="1"/>
  <c r="CD55"/>
  <c r="BY55"/>
  <c r="CH54"/>
  <c r="CH53" s="1"/>
  <c r="CG54"/>
  <c r="CG53" s="1"/>
  <c r="CF54"/>
  <c r="CF53" s="1"/>
  <c r="CE54"/>
  <c r="CC54"/>
  <c r="CC53" s="1"/>
  <c r="CB54"/>
  <c r="CB53" s="1"/>
  <c r="CA54"/>
  <c r="CA53" s="1"/>
  <c r="BZ54"/>
  <c r="BX54"/>
  <c r="BX53" s="1"/>
  <c r="BW54"/>
  <c r="BW53" s="1"/>
  <c r="BV54"/>
  <c r="BV53" s="1"/>
  <c r="CD52"/>
  <c r="BY52"/>
  <c r="BT52"/>
  <c r="CD51"/>
  <c r="BY51"/>
  <c r="BT51"/>
  <c r="CD50"/>
  <c r="BY50"/>
  <c r="BT50"/>
  <c r="CD49"/>
  <c r="BY49"/>
  <c r="BT49"/>
  <c r="CD48"/>
  <c r="BY48"/>
  <c r="BT48"/>
  <c r="CD47"/>
  <c r="BY47"/>
  <c r="BT47"/>
  <c r="CD46"/>
  <c r="BY46"/>
  <c r="BT46"/>
  <c r="CD45"/>
  <c r="BY45"/>
  <c r="BT45"/>
  <c r="CD44"/>
  <c r="BY44"/>
  <c r="BT44"/>
  <c r="CD43"/>
  <c r="BY43"/>
  <c r="BT43"/>
  <c r="CH42"/>
  <c r="CG42"/>
  <c r="CF42"/>
  <c r="CE42"/>
  <c r="CC42"/>
  <c r="CB42"/>
  <c r="CA42"/>
  <c r="BZ42"/>
  <c r="BX42"/>
  <c r="BW42"/>
  <c r="BV42"/>
  <c r="BU42"/>
  <c r="CD41"/>
  <c r="BY41"/>
  <c r="CD40"/>
  <c r="BY40"/>
  <c r="BT40"/>
  <c r="CD39"/>
  <c r="BY39"/>
  <c r="BT39"/>
  <c r="CD38"/>
  <c r="BY38"/>
  <c r="BT38"/>
  <c r="CD37"/>
  <c r="BY37"/>
  <c r="BT37"/>
  <c r="BT36" s="1"/>
  <c r="CD35"/>
  <c r="BY35"/>
  <c r="CD34"/>
  <c r="BY34"/>
  <c r="BT34"/>
  <c r="CD33"/>
  <c r="BY33"/>
  <c r="BT33"/>
  <c r="CD32"/>
  <c r="BY32"/>
  <c r="BT32"/>
  <c r="CD31"/>
  <c r="BY31"/>
  <c r="CD30"/>
  <c r="BY30"/>
  <c r="BT30"/>
  <c r="CD29"/>
  <c r="BY29"/>
  <c r="CH28"/>
  <c r="CG28"/>
  <c r="CG27" s="1"/>
  <c r="CF28"/>
  <c r="CE28"/>
  <c r="CE27" s="1"/>
  <c r="CC28"/>
  <c r="CB28"/>
  <c r="CB27" s="1"/>
  <c r="CA28"/>
  <c r="BZ28"/>
  <c r="BZ27" s="1"/>
  <c r="BW28"/>
  <c r="BV28"/>
  <c r="BU28"/>
  <c r="CH27"/>
  <c r="BU27"/>
  <c r="BE60"/>
  <c r="BE59"/>
  <c r="BI58"/>
  <c r="BH58"/>
  <c r="BH57" s="1"/>
  <c r="BH56" s="1"/>
  <c r="BG58"/>
  <c r="BG57" s="1"/>
  <c r="BG56" s="1"/>
  <c r="BF58"/>
  <c r="BI57"/>
  <c r="BI56" s="1"/>
  <c r="BE55"/>
  <c r="BI54"/>
  <c r="BH54"/>
  <c r="BH53" s="1"/>
  <c r="BG54"/>
  <c r="BG53" s="1"/>
  <c r="BF54"/>
  <c r="BI53"/>
  <c r="BE52"/>
  <c r="BE51"/>
  <c r="BE50"/>
  <c r="BE49"/>
  <c r="BE48"/>
  <c r="BE47"/>
  <c r="BE46"/>
  <c r="BE45"/>
  <c r="BE44"/>
  <c r="BE43"/>
  <c r="BI42"/>
  <c r="BH42"/>
  <c r="BG42"/>
  <c r="BF42"/>
  <c r="BE41"/>
  <c r="BE40"/>
  <c r="BE39"/>
  <c r="BE38"/>
  <c r="BE37"/>
  <c r="BE34"/>
  <c r="BE33"/>
  <c r="BE32"/>
  <c r="BE31"/>
  <c r="BE30"/>
  <c r="BE29"/>
  <c r="BI28"/>
  <c r="BH28"/>
  <c r="BH27" s="1"/>
  <c r="BG28"/>
  <c r="BG27" s="1"/>
  <c r="BG26" s="1"/>
  <c r="BF28"/>
  <c r="BF27" s="1"/>
  <c r="AQ28"/>
  <c r="AQ27" s="1"/>
  <c r="AR28"/>
  <c r="AR27" s="1"/>
  <c r="AS28"/>
  <c r="AS27" s="1"/>
  <c r="AT28"/>
  <c r="AT27" s="1"/>
  <c r="AV28"/>
  <c r="AV27" s="1"/>
  <c r="AW28"/>
  <c r="AW27" s="1"/>
  <c r="AX28"/>
  <c r="AX27" s="1"/>
  <c r="AY28"/>
  <c r="AY27" s="1"/>
  <c r="BA28"/>
  <c r="BA27" s="1"/>
  <c r="BB28"/>
  <c r="BB27" s="1"/>
  <c r="BC28"/>
  <c r="BC27" s="1"/>
  <c r="BD28"/>
  <c r="BD27" s="1"/>
  <c r="BL28"/>
  <c r="BM28"/>
  <c r="BN28"/>
  <c r="BO28"/>
  <c r="BP28"/>
  <c r="BQ28"/>
  <c r="BR28"/>
  <c r="BS28"/>
  <c r="CS28"/>
  <c r="DH28"/>
  <c r="AP34"/>
  <c r="AZ31"/>
  <c r="AU31"/>
  <c r="AZ32"/>
  <c r="AU32"/>
  <c r="AZ29"/>
  <c r="AZ30"/>
  <c r="AZ33"/>
  <c r="AZ34"/>
  <c r="AZ37"/>
  <c r="AZ38"/>
  <c r="AZ39"/>
  <c r="AZ40"/>
  <c r="AZ41"/>
  <c r="AZ43"/>
  <c r="AZ44"/>
  <c r="AZ45"/>
  <c r="AZ46"/>
  <c r="AZ47"/>
  <c r="AZ48"/>
  <c r="AZ49"/>
  <c r="AZ50"/>
  <c r="AZ51"/>
  <c r="AZ52"/>
  <c r="AZ55"/>
  <c r="AZ59"/>
  <c r="AZ60"/>
  <c r="AU29"/>
  <c r="AU30"/>
  <c r="AU33"/>
  <c r="AU34"/>
  <c r="AU37"/>
  <c r="AU38"/>
  <c r="AU39"/>
  <c r="AU40"/>
  <c r="AU41"/>
  <c r="AU43"/>
  <c r="AU44"/>
  <c r="AU45"/>
  <c r="AU46"/>
  <c r="AU47"/>
  <c r="AU48"/>
  <c r="AU49"/>
  <c r="AU50"/>
  <c r="AU51"/>
  <c r="AU52"/>
  <c r="AU55"/>
  <c r="AU59"/>
  <c r="AU60"/>
  <c r="AP33"/>
  <c r="AH36"/>
  <c r="AP38"/>
  <c r="AP60"/>
  <c r="AP59"/>
  <c r="AP58" s="1"/>
  <c r="AP57" s="1"/>
  <c r="AP56" s="1"/>
  <c r="AP55"/>
  <c r="AP54" s="1"/>
  <c r="AP53" s="1"/>
  <c r="AP39"/>
  <c r="AP40"/>
  <c r="AP43"/>
  <c r="AP44"/>
  <c r="AP45"/>
  <c r="AP46"/>
  <c r="AP47"/>
  <c r="AP48"/>
  <c r="AP49"/>
  <c r="AP50"/>
  <c r="AP51"/>
  <c r="AP52"/>
  <c r="AP37"/>
  <c r="AP31"/>
  <c r="AP32"/>
  <c r="AP30"/>
  <c r="AP28" s="1"/>
  <c r="AQ42"/>
  <c r="AR42"/>
  <c r="AS42"/>
  <c r="AT42"/>
  <c r="AV42"/>
  <c r="AW42"/>
  <c r="AX42"/>
  <c r="AY42"/>
  <c r="AQ54"/>
  <c r="AQ53" s="1"/>
  <c r="AR54"/>
  <c r="AR53" s="1"/>
  <c r="AS54"/>
  <c r="AS53" s="1"/>
  <c r="AT54"/>
  <c r="AT53" s="1"/>
  <c r="AV54"/>
  <c r="AV53" s="1"/>
  <c r="AW54"/>
  <c r="AW53" s="1"/>
  <c r="AX54"/>
  <c r="AX53" s="1"/>
  <c r="AY54"/>
  <c r="AY53" s="1"/>
  <c r="AQ58"/>
  <c r="AQ57" s="1"/>
  <c r="AQ56" s="1"/>
  <c r="AR58"/>
  <c r="AR57" s="1"/>
  <c r="AR56" s="1"/>
  <c r="AR26" s="1"/>
  <c r="AS58"/>
  <c r="AS57" s="1"/>
  <c r="AS56" s="1"/>
  <c r="AT58"/>
  <c r="AT57" s="1"/>
  <c r="AT56" s="1"/>
  <c r="AT26" s="1"/>
  <c r="AV58"/>
  <c r="AV57" s="1"/>
  <c r="AV56" s="1"/>
  <c r="AW58"/>
  <c r="AW57" s="1"/>
  <c r="AW56" s="1"/>
  <c r="AW26" s="1"/>
  <c r="AX58"/>
  <c r="AX57" s="1"/>
  <c r="AX56" s="1"/>
  <c r="AY58"/>
  <c r="AY57" s="1"/>
  <c r="AY56" s="1"/>
  <c r="AY26" s="1"/>
  <c r="BK60"/>
  <c r="BJ60"/>
  <c r="BK59"/>
  <c r="BJ59"/>
  <c r="BS58"/>
  <c r="BR58"/>
  <c r="BQ58"/>
  <c r="BQ57" s="1"/>
  <c r="BQ56" s="1"/>
  <c r="BP58"/>
  <c r="BP57" s="1"/>
  <c r="BP56" s="1"/>
  <c r="BO58"/>
  <c r="BN58"/>
  <c r="BN57" s="1"/>
  <c r="BN56" s="1"/>
  <c r="BM58"/>
  <c r="BL58"/>
  <c r="BL57" s="1"/>
  <c r="BL56" s="1"/>
  <c r="BK58"/>
  <c r="BJ58"/>
  <c r="BJ57" s="1"/>
  <c r="BJ56" s="1"/>
  <c r="BS57"/>
  <c r="BS56" s="1"/>
  <c r="BR57"/>
  <c r="BR56" s="1"/>
  <c r="BO57"/>
  <c r="BO56" s="1"/>
  <c r="BM57"/>
  <c r="BM56" s="1"/>
  <c r="BK57"/>
  <c r="BK56" s="1"/>
  <c r="BK55"/>
  <c r="BJ55"/>
  <c r="BS54"/>
  <c r="BS53" s="1"/>
  <c r="BR54"/>
  <c r="BQ54"/>
  <c r="BQ53" s="1"/>
  <c r="BP54"/>
  <c r="BO54"/>
  <c r="BO53" s="1"/>
  <c r="BN54"/>
  <c r="BM54"/>
  <c r="BM53" s="1"/>
  <c r="BL54"/>
  <c r="BJ54"/>
  <c r="BJ53" s="1"/>
  <c r="BR53"/>
  <c r="BP53"/>
  <c r="BN53"/>
  <c r="BL53"/>
  <c r="BK52"/>
  <c r="BJ52"/>
  <c r="BK51"/>
  <c r="BJ51"/>
  <c r="BK50"/>
  <c r="BJ50"/>
  <c r="BK49"/>
  <c r="BJ49"/>
  <c r="BK48"/>
  <c r="BJ48"/>
  <c r="BK47"/>
  <c r="BJ47"/>
  <c r="BK46"/>
  <c r="BJ46"/>
  <c r="BK45"/>
  <c r="BJ45"/>
  <c r="BK44"/>
  <c r="BJ44"/>
  <c r="BK43"/>
  <c r="BJ43"/>
  <c r="BS42"/>
  <c r="BR42"/>
  <c r="BQ42"/>
  <c r="BP42"/>
  <c r="BO42"/>
  <c r="BN42"/>
  <c r="BM42"/>
  <c r="BL42"/>
  <c r="BK42"/>
  <c r="BJ42"/>
  <c r="BK41"/>
  <c r="BJ41"/>
  <c r="BK40"/>
  <c r="BJ40"/>
  <c r="BK39"/>
  <c r="BJ39"/>
  <c r="BK38"/>
  <c r="BJ38"/>
  <c r="BK37"/>
  <c r="BK36" s="1"/>
  <c r="BJ37"/>
  <c r="BJ36" s="1"/>
  <c r="BK34"/>
  <c r="BJ34"/>
  <c r="BK33"/>
  <c r="BJ33"/>
  <c r="BK32"/>
  <c r="BJ32"/>
  <c r="BK31"/>
  <c r="BJ31"/>
  <c r="BK30"/>
  <c r="BJ30"/>
  <c r="BK29"/>
  <c r="BK28" s="1"/>
  <c r="BK27" s="1"/>
  <c r="BJ29"/>
  <c r="BJ28" s="1"/>
  <c r="BJ27" s="1"/>
  <c r="AN28"/>
  <c r="AH28"/>
  <c r="AI28"/>
  <c r="AJ28"/>
  <c r="AK28"/>
  <c r="AL28"/>
  <c r="AM28"/>
  <c r="AX26" l="1"/>
  <c r="AV26"/>
  <c r="AS26"/>
  <c r="AQ26"/>
  <c r="CZ26"/>
  <c r="DO57"/>
  <c r="DO56" s="1"/>
  <c r="DO26" s="1"/>
  <c r="DP56"/>
  <c r="DP26" s="1"/>
  <c r="DP61" s="1"/>
  <c r="AP36"/>
  <c r="BH26"/>
  <c r="BH61" s="1"/>
  <c r="BH62" s="1"/>
  <c r="BE36"/>
  <c r="BY36"/>
  <c r="BI27"/>
  <c r="BI26" s="1"/>
  <c r="BI61" s="1"/>
  <c r="BI62" s="1"/>
  <c r="BJ26"/>
  <c r="AP27"/>
  <c r="DA26"/>
  <c r="DA61" s="1"/>
  <c r="CI36"/>
  <c r="AU36"/>
  <c r="AZ36"/>
  <c r="BY28"/>
  <c r="BY27" s="1"/>
  <c r="CD36"/>
  <c r="DE36"/>
  <c r="CP36"/>
  <c r="CA27"/>
  <c r="CA26" s="1"/>
  <c r="CA61" s="1"/>
  <c r="CA62" s="1"/>
  <c r="CC27"/>
  <c r="CC26" s="1"/>
  <c r="CC61" s="1"/>
  <c r="CC62" s="1"/>
  <c r="CF27"/>
  <c r="CK27"/>
  <c r="BK54"/>
  <c r="BK53" s="1"/>
  <c r="BK26" s="1"/>
  <c r="BE28"/>
  <c r="BE42"/>
  <c r="BE54"/>
  <c r="BY42"/>
  <c r="CD58"/>
  <c r="BE58"/>
  <c r="CD28"/>
  <c r="BW27"/>
  <c r="BW26" s="1"/>
  <c r="BW61" s="1"/>
  <c r="BW62" s="1"/>
  <c r="BT42"/>
  <c r="AU28"/>
  <c r="BY54"/>
  <c r="CB26"/>
  <c r="CB61" s="1"/>
  <c r="CB62" s="1"/>
  <c r="CD54"/>
  <c r="CG26"/>
  <c r="CG61" s="1"/>
  <c r="CG62" s="1"/>
  <c r="CE57"/>
  <c r="CJ27"/>
  <c r="CL27"/>
  <c r="CL26" s="1"/>
  <c r="CL61" s="1"/>
  <c r="CL62" s="1"/>
  <c r="CI28"/>
  <c r="CI27" s="1"/>
  <c r="CM27"/>
  <c r="CM26" s="1"/>
  <c r="CM61" s="1"/>
  <c r="CM62" s="1"/>
  <c r="CI42"/>
  <c r="CI54"/>
  <c r="CP28"/>
  <c r="CP27" s="1"/>
  <c r="DE28"/>
  <c r="DE27" s="1"/>
  <c r="AU53"/>
  <c r="AZ28"/>
  <c r="CF26"/>
  <c r="CF61" s="1"/>
  <c r="CF62" s="1"/>
  <c r="CH26"/>
  <c r="CH61" s="1"/>
  <c r="CH62" s="1"/>
  <c r="AU58"/>
  <c r="DH27"/>
  <c r="BS27"/>
  <c r="BS26" s="1"/>
  <c r="BS61" s="1"/>
  <c r="BS62" s="1"/>
  <c r="BQ27"/>
  <c r="BQ26" s="1"/>
  <c r="BQ61" s="1"/>
  <c r="BQ62" s="1"/>
  <c r="BO27"/>
  <c r="BO26" s="1"/>
  <c r="BO61" s="1"/>
  <c r="BO62" s="1"/>
  <c r="BM27"/>
  <c r="BM26" s="1"/>
  <c r="BM61" s="1"/>
  <c r="BM62" s="1"/>
  <c r="AX61"/>
  <c r="AX62" s="1"/>
  <c r="AU42"/>
  <c r="AP42"/>
  <c r="AU57"/>
  <c r="AU56" s="1"/>
  <c r="AU54"/>
  <c r="CS27"/>
  <c r="BR27"/>
  <c r="BR26" s="1"/>
  <c r="BR61" s="1"/>
  <c r="BR62" s="1"/>
  <c r="BP27"/>
  <c r="BP26" s="1"/>
  <c r="BP61" s="1"/>
  <c r="BP62" s="1"/>
  <c r="BN27"/>
  <c r="BN26" s="1"/>
  <c r="BN61" s="1"/>
  <c r="BN62" s="1"/>
  <c r="BL27"/>
  <c r="BL26" s="1"/>
  <c r="AQ61"/>
  <c r="AQ62" s="1"/>
  <c r="CD42"/>
  <c r="CE53"/>
  <c r="BY57"/>
  <c r="BY56" s="1"/>
  <c r="BY58"/>
  <c r="CI58"/>
  <c r="CK26"/>
  <c r="CK61" s="1"/>
  <c r="CK62" s="1"/>
  <c r="CJ53"/>
  <c r="CI53" s="1"/>
  <c r="CJ57"/>
  <c r="BZ53"/>
  <c r="BT54"/>
  <c r="BT53" s="1"/>
  <c r="BU54"/>
  <c r="BU53" s="1"/>
  <c r="BU26" s="1"/>
  <c r="BU61" s="1"/>
  <c r="BU62" s="1"/>
  <c r="BX28"/>
  <c r="BX27" s="1"/>
  <c r="BT28"/>
  <c r="BV27"/>
  <c r="BV26" s="1"/>
  <c r="BV61" s="1"/>
  <c r="BV62" s="1"/>
  <c r="AR61"/>
  <c r="AR62" s="1"/>
  <c r="BG61"/>
  <c r="BG62" s="1"/>
  <c r="BF53"/>
  <c r="BE53" s="1"/>
  <c r="BF57"/>
  <c r="BL61"/>
  <c r="BL62" s="1"/>
  <c r="AT61"/>
  <c r="AT62" s="1"/>
  <c r="AF34"/>
  <c r="AG38"/>
  <c r="AF38"/>
  <c r="AG41"/>
  <c r="AG60"/>
  <c r="AF60"/>
  <c r="AG59"/>
  <c r="AF59"/>
  <c r="DH58"/>
  <c r="DE58" s="1"/>
  <c r="CS58"/>
  <c r="BD58"/>
  <c r="BC58"/>
  <c r="BB58"/>
  <c r="BA58"/>
  <c r="AO58"/>
  <c r="AN58"/>
  <c r="AM58"/>
  <c r="AL58"/>
  <c r="AK58"/>
  <c r="AJ58"/>
  <c r="AI58"/>
  <c r="AH58"/>
  <c r="AG58"/>
  <c r="AF58"/>
  <c r="DH57"/>
  <c r="DH56" s="1"/>
  <c r="CS57"/>
  <c r="CS56" s="1"/>
  <c r="BD57"/>
  <c r="BD56" s="1"/>
  <c r="BC57"/>
  <c r="BC56" s="1"/>
  <c r="BB57"/>
  <c r="BB56" s="1"/>
  <c r="BA57"/>
  <c r="AO57"/>
  <c r="AO56" s="1"/>
  <c r="AG56" s="1"/>
  <c r="AN57"/>
  <c r="AN56" s="1"/>
  <c r="AM57"/>
  <c r="AL57"/>
  <c r="AK57"/>
  <c r="AJ57"/>
  <c r="AI57"/>
  <c r="AH57"/>
  <c r="AG57"/>
  <c r="AF57"/>
  <c r="AG55"/>
  <c r="AF55"/>
  <c r="DH54"/>
  <c r="DE54" s="1"/>
  <c r="CS54"/>
  <c r="BD54"/>
  <c r="BC54"/>
  <c r="BB54"/>
  <c r="BA54"/>
  <c r="AO54"/>
  <c r="AN54"/>
  <c r="AM54"/>
  <c r="AL54"/>
  <c r="AK54"/>
  <c r="AJ54"/>
  <c r="AI54"/>
  <c r="AH54"/>
  <c r="AG54"/>
  <c r="AF54"/>
  <c r="DH53"/>
  <c r="DE53" s="1"/>
  <c r="CS53"/>
  <c r="BD53"/>
  <c r="BC53"/>
  <c r="BB53"/>
  <c r="BA53"/>
  <c r="AO53"/>
  <c r="AN53"/>
  <c r="AM53"/>
  <c r="AL53"/>
  <c r="AK53"/>
  <c r="AJ53"/>
  <c r="AI53"/>
  <c r="AH53"/>
  <c r="AG53"/>
  <c r="AF53"/>
  <c r="AG52"/>
  <c r="AF52"/>
  <c r="AG51"/>
  <c r="AF51"/>
  <c r="AG50"/>
  <c r="AF50"/>
  <c r="AG49"/>
  <c r="AF49"/>
  <c r="AG48"/>
  <c r="AF48"/>
  <c r="AG47"/>
  <c r="AF47"/>
  <c r="AG46"/>
  <c r="AF46"/>
  <c r="AG45"/>
  <c r="AF45"/>
  <c r="AG44"/>
  <c r="AF44"/>
  <c r="AG43"/>
  <c r="AF43"/>
  <c r="DH42"/>
  <c r="DE42" s="1"/>
  <c r="CS42"/>
  <c r="CP42" s="1"/>
  <c r="BD42"/>
  <c r="BC42"/>
  <c r="BB42"/>
  <c r="BA42"/>
  <c r="AO42"/>
  <c r="AN42"/>
  <c r="AM42"/>
  <c r="AL42"/>
  <c r="AK42"/>
  <c r="AJ42"/>
  <c r="AI42"/>
  <c r="AH42"/>
  <c r="AG42"/>
  <c r="AF42"/>
  <c r="AF41"/>
  <c r="AG40"/>
  <c r="AF40"/>
  <c r="AG39"/>
  <c r="AF39"/>
  <c r="AG37"/>
  <c r="AF37"/>
  <c r="AO36"/>
  <c r="AM36"/>
  <c r="AL36"/>
  <c r="AL27" s="1"/>
  <c r="AK36"/>
  <c r="AK27" s="1"/>
  <c r="AJ36"/>
  <c r="AJ27" s="1"/>
  <c r="AJ26" s="1"/>
  <c r="AI36"/>
  <c r="AI27" s="1"/>
  <c r="AG34"/>
  <c r="AG33"/>
  <c r="AF33"/>
  <c r="AG32"/>
  <c r="AF32"/>
  <c r="AG31"/>
  <c r="AF31"/>
  <c r="AG30"/>
  <c r="AF30"/>
  <c r="AG29"/>
  <c r="AO28"/>
  <c r="AM27"/>
  <c r="AH27"/>
  <c r="AH26" s="1"/>
  <c r="AU27" l="1"/>
  <c r="DP62"/>
  <c r="DO62" s="1"/>
  <c r="DO61"/>
  <c r="CZ61"/>
  <c r="DA62"/>
  <c r="CZ62" s="1"/>
  <c r="BC26"/>
  <c r="BB26"/>
  <c r="BD26"/>
  <c r="AZ27"/>
  <c r="BE27"/>
  <c r="BE26" s="1"/>
  <c r="AP26"/>
  <c r="AU26"/>
  <c r="CD27"/>
  <c r="AM26"/>
  <c r="AM61" s="1"/>
  <c r="AM62" s="1"/>
  <c r="AI26"/>
  <c r="AI61" s="1"/>
  <c r="AI62" s="1"/>
  <c r="AK26"/>
  <c r="AZ53"/>
  <c r="AZ54"/>
  <c r="AZ58"/>
  <c r="CD57"/>
  <c r="CE56"/>
  <c r="CP26"/>
  <c r="CP61" s="1"/>
  <c r="CP62" s="1"/>
  <c r="CD53"/>
  <c r="AL26"/>
  <c r="AZ42"/>
  <c r="BT27"/>
  <c r="BT26" s="1"/>
  <c r="BT61" s="1"/>
  <c r="BT62" s="1"/>
  <c r="DE57"/>
  <c r="DH26"/>
  <c r="DH61" s="1"/>
  <c r="BA56"/>
  <c r="BA26" s="1"/>
  <c r="AZ57"/>
  <c r="CS26"/>
  <c r="CS61" s="1"/>
  <c r="CS62" s="1"/>
  <c r="CI57"/>
  <c r="CI56" s="1"/>
  <c r="CI26" s="1"/>
  <c r="CJ56"/>
  <c r="CJ26" s="1"/>
  <c r="CJ61" s="1"/>
  <c r="BY53"/>
  <c r="BZ26"/>
  <c r="BZ61" s="1"/>
  <c r="BX26"/>
  <c r="BX61" s="1"/>
  <c r="BX62" s="1"/>
  <c r="BE57"/>
  <c r="BE56" s="1"/>
  <c r="BF56"/>
  <c r="BF26" s="1"/>
  <c r="AS61"/>
  <c r="AS62" s="1"/>
  <c r="AW61"/>
  <c r="AW62" s="1"/>
  <c r="BK61"/>
  <c r="AV61"/>
  <c r="AV62" s="1"/>
  <c r="AY61"/>
  <c r="AH61"/>
  <c r="AH62" s="1"/>
  <c r="AG28"/>
  <c r="AF28"/>
  <c r="AL61"/>
  <c r="AL62" s="1"/>
  <c r="AN36"/>
  <c r="AJ61"/>
  <c r="AJ62" s="1"/>
  <c r="AK61"/>
  <c r="AK62" s="1"/>
  <c r="AF56"/>
  <c r="AO27"/>
  <c r="AO26" s="1"/>
  <c r="AO61" s="1"/>
  <c r="AO62" s="1"/>
  <c r="AF36"/>
  <c r="AG36"/>
  <c r="AF29"/>
  <c r="BK62" l="1"/>
  <c r="AZ56"/>
  <c r="AZ26" s="1"/>
  <c r="CD56"/>
  <c r="CE26"/>
  <c r="CE61" s="1"/>
  <c r="CE62" s="1"/>
  <c r="DH62"/>
  <c r="DE61"/>
  <c r="DE56"/>
  <c r="CJ62"/>
  <c r="CI61"/>
  <c r="BY26"/>
  <c r="BZ62"/>
  <c r="BY61"/>
  <c r="BF61"/>
  <c r="BB61"/>
  <c r="BB62" s="1"/>
  <c r="BA61"/>
  <c r="BA62" s="1"/>
  <c r="BD61"/>
  <c r="AY62"/>
  <c r="AU61"/>
  <c r="BC61"/>
  <c r="BC62" s="1"/>
  <c r="AN27"/>
  <c r="AN26" s="1"/>
  <c r="AN61" s="1"/>
  <c r="AN62" s="1"/>
  <c r="AG27"/>
  <c r="AF27"/>
  <c r="BJ61" l="1"/>
  <c r="CD61"/>
  <c r="AF26"/>
  <c r="AG26"/>
  <c r="CD26"/>
  <c r="CD62"/>
  <c r="DE26"/>
  <c r="DE62"/>
  <c r="CI62"/>
  <c r="BY62"/>
  <c r="BF62"/>
  <c r="BE61"/>
  <c r="BD62"/>
  <c r="AZ61"/>
  <c r="AU62"/>
  <c r="BJ62" l="1"/>
  <c r="AG61"/>
  <c r="AF61"/>
  <c r="BE62"/>
  <c r="AZ62"/>
  <c r="AP61"/>
  <c r="AF62" l="1"/>
  <c r="AG62"/>
  <c r="AP62"/>
</calcChain>
</file>

<file path=xl/sharedStrings.xml><?xml version="1.0" encoding="utf-8"?>
<sst xmlns="http://schemas.openxmlformats.org/spreadsheetml/2006/main" count="1017" uniqueCount="214">
  <si>
    <t>Приложение 1 к Порядку представления реестров расходных обязательств субъектов Российской Федерации, сводов реестров расходных обязательств муниципальных образований, входящих в состав субъекта Российской Федерации, утвержденному приказом Министерства финансов Российской Федерации от _____________ 2017 г. № ____</t>
  </si>
  <si>
    <t>РЕЕСТР РАСХОДНЫХ ОБЯЗАТЕЛЬСТВ СУБЪЕКТА РОССИЙСКОЙ ФЕДЕРАЦИИ</t>
  </si>
  <si>
    <t>на 1 июня 2020г.</t>
  </si>
  <si>
    <t>Финансовый орган субъекта Российской Федерации</t>
  </si>
  <si>
    <t>Угранский район</t>
  </si>
  <si>
    <t>Наименование бюджета</t>
  </si>
  <si>
    <t>Единица измерения: тыс руб (с точностью до первого десятичного знака)</t>
  </si>
  <si>
    <t>Код строки</t>
  </si>
  <si>
    <t xml:space="preserve">  Правовое основание финансового обеспечения полномочия, расходного обязательства субъекта Российской Федерации </t>
  </si>
  <si>
    <t>Код группы полномочий, расходных обязательств</t>
  </si>
  <si>
    <t>Код бюджетной классификации Российской Федерации</t>
  </si>
  <si>
    <t xml:space="preserve">Объем средств на исполнение расходного обязательства </t>
  </si>
  <si>
    <t>в т.ч. объем средств на исполнение расходного обязательства без учета расходов на осуществление капитальных вложений в объекты государственной (муниципальной) собственности</t>
  </si>
  <si>
    <t>Оценка стоимости расходного обязательства (полномочия) субъекта Российской Федерации</t>
  </si>
  <si>
    <t>в т.ч. оценка стоимости расходого обязательства (полномочия) субъекта Российской Федерации без учета расходов на осуществление капитальных вложений в объекты государственной (муниципальной) собственности</t>
  </si>
  <si>
    <t>Методика расчета оценки</t>
  </si>
  <si>
    <t>Российской Федерации</t>
  </si>
  <si>
    <t xml:space="preserve">субъекта Российской Федерации </t>
  </si>
  <si>
    <t>Наименование полномочия, 
расходного обязательства</t>
  </si>
  <si>
    <t xml:space="preserve">Федеральные законы </t>
  </si>
  <si>
    <t xml:space="preserve">Указы Президента Российской Федерации </t>
  </si>
  <si>
    <t xml:space="preserve">Нормативные правовые акты Правительства Российской Федерации </t>
  </si>
  <si>
    <t xml:space="preserve">в том числе государственные программы Российской Федерации </t>
  </si>
  <si>
    <t>Акты федеральных органов исполнительной власти</t>
  </si>
  <si>
    <t>Договоры, соглашения</t>
  </si>
  <si>
    <t xml:space="preserve">Законы субъекта Российской Федерации </t>
  </si>
  <si>
    <t xml:space="preserve">Нормативные правовые акты субъекта Российской Федерации </t>
  </si>
  <si>
    <t>отчетный
2019г.</t>
  </si>
  <si>
    <t>текущий
2020г.</t>
  </si>
  <si>
    <t>очередной
2021г.</t>
  </si>
  <si>
    <t>плановый период
2022-2023гг.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</si>
  <si>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</si>
  <si>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</si>
  <si>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</si>
  <si>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код НПА</t>
  </si>
  <si>
    <t>номер пункта, подпункта</t>
  </si>
  <si>
    <t>раздел</t>
  </si>
  <si>
    <t>подраздел</t>
  </si>
  <si>
    <t>Всего</t>
  </si>
  <si>
    <t xml:space="preserve">за счет средств федерального бюджета </t>
  </si>
  <si>
    <t xml:space="preserve">за счет средств бюджета субъекта Российской Федерации </t>
  </si>
  <si>
    <t>за счет иных безвозмездных поступлений</t>
  </si>
  <si>
    <t xml:space="preserve">1-й год пп </t>
  </si>
  <si>
    <t xml:space="preserve">2-й год пп </t>
  </si>
  <si>
    <t>утвержденные бюджетные назначения</t>
  </si>
  <si>
    <t>исполнено</t>
  </si>
  <si>
    <t>1</t>
  </si>
  <si>
    <t>2</t>
  </si>
  <si>
    <t/>
  </si>
  <si>
    <t xml:space="preserve">                                         Руководитель</t>
  </si>
  <si>
    <t>Руководитель</t>
  </si>
  <si>
    <t>А.И.Кирюхина</t>
  </si>
  <si>
    <t xml:space="preserve">                                                                   (должность руководителя</t>
  </si>
  <si>
    <t>(подпись)</t>
  </si>
  <si>
    <t xml:space="preserve"> (расшифровка подписи)</t>
  </si>
  <si>
    <t xml:space="preserve">                                                                                                       финансового органа</t>
  </si>
  <si>
    <t xml:space="preserve">                                                               субъекта Российской Федерации)  </t>
  </si>
  <si>
    <t xml:space="preserve">                                        Исполнитель          </t>
  </si>
  <si>
    <t>Колобова Наталья Славомировна</t>
  </si>
  <si>
    <t>Тел.: 8(___)_______________________</t>
  </si>
  <si>
    <t xml:space="preserve">                          </t>
  </si>
  <si>
    <t xml:space="preserve"> (должность)</t>
  </si>
  <si>
    <t xml:space="preserve">                                                                 </t>
  </si>
  <si>
    <t xml:space="preserve">E-mail.: </t>
  </si>
  <si>
    <t xml:space="preserve">                                       " ___ " ____________  20 ___ г.</t>
  </si>
  <si>
    <t>Приложение № 2 к Порядку представления реестров расходных обязательств субъектов Российской Федерации, сводов реестров расходных обязательств муниципальных образований, входящих в состав субъекта Российской Федерации,</t>
  </si>
  <si>
    <t>СВОД  РЕЕСТРОВ  РАСХОДНЫХ  ОБЯЗАТЕЛЬСТВ   МУНИЦИПАЛЬНЫХ  ОБРАЗОВАНИЙ,
ВХОДЯЩИХ  В  СОСТАВ  СУБЪЕКТА  РОССИЙСКОЙ  ФЕДЕРАЦИИ</t>
  </si>
  <si>
    <t>утвержденному приказом Министерства финансов Российской Федерации</t>
  </si>
  <si>
    <t xml:space="preserve"> от 31 мая 2017 г. № 82н</t>
  </si>
  <si>
    <t>СВОД  РЕЕСТРОВ  РАСХОДНЫХ  ОБЯЗАТЕЛЬСТВ   МУНИЦИПАЛЬНЫХ  ОБРАЗОВАНИЙ,
ВХОДЯЩИХ  В  СОСТАВ  СУБЪЕКТА  РОССИЙСКОЙ  ФЕДЕРАЦИИ, В РАЗРЕЗЕ ВИДОВ МУНИЦИПАЛЬНЫХ ОБРАЗОВАНИЙ</t>
  </si>
  <si>
    <t>Код группы полномо-чий, расход-ных обяза-тельств</t>
  </si>
  <si>
    <t>Код бюджетной классифика-ции Российской Федерации</t>
  </si>
  <si>
    <t xml:space="preserve">Объем средств на исполнение расходного обязательства муниципального образования </t>
  </si>
  <si>
    <t>в т.ч. объем средств на исполнение расходного обязательства без учета расходов на осуществление капитальных вложений в объекты муниципальной собственности</t>
  </si>
  <si>
    <t xml:space="preserve">Оценка стоимости полномочий муниципальных образований </t>
  </si>
  <si>
    <t>в т.ч. оценка стоимости полномочий муниципальных образований  без учета расходов на осуществление капитальных вложений в объекты муниципальной собственности</t>
  </si>
  <si>
    <t xml:space="preserve">в т.ч. за счет целевых средств федерального бюджета </t>
  </si>
  <si>
    <t xml:space="preserve">в т.ч. за счет целевых средств регионального бюджета </t>
  </si>
  <si>
    <t>в т.ч. за счет прочих безвозмездных поступлений, включая средства Фондов</t>
  </si>
  <si>
    <t>в т.ч. за счет средств местных бюджетов</t>
  </si>
  <si>
    <t xml:space="preserve">1-й год пп 		
</t>
  </si>
  <si>
    <t>утверж-денные бюджетные назначения</t>
  </si>
  <si>
    <t>в т.ч за счет целевых средств федерального бюджета</t>
  </si>
  <si>
    <t>в т.ч. за счет целевых средств федерального бюджета</t>
  </si>
  <si>
    <t>31=33+35+37+39</t>
  </si>
  <si>
    <t>32=34+36+38+40</t>
  </si>
  <si>
    <t>41=42+43+44+45</t>
  </si>
  <si>
    <t>46=47+48+49+50</t>
  </si>
  <si>
    <t>51=52+53+54+55</t>
  </si>
  <si>
    <t>56=57+58+59+60</t>
  </si>
  <si>
    <t>61=63+65+67+69</t>
  </si>
  <si>
    <t>62=64+66+68+70</t>
  </si>
  <si>
    <t>71=72+73+74+75</t>
  </si>
  <si>
    <t>76=77+78+79+80</t>
  </si>
  <si>
    <t>81=82+83+84+85</t>
  </si>
  <si>
    <t>86=87+88+89+90</t>
  </si>
  <si>
    <t>91=92+93+94+95</t>
  </si>
  <si>
    <t>96=97+98+99+100</t>
  </si>
  <si>
    <t>101=102+103+104+105</t>
  </si>
  <si>
    <t>106=107+108+109+110</t>
  </si>
  <si>
    <t>111=112+113+114+115</t>
  </si>
  <si>
    <t>116=117+118+119+120</t>
  </si>
  <si>
    <t>х</t>
  </si>
  <si>
    <t xml:space="preserve">
</t>
  </si>
  <si>
    <t xml:space="preserve">нормативный
нормативный
нормативный
</t>
  </si>
  <si>
    <t xml:space="preserve">Федеральный закон №131-ФЗ от 24.09.2003 ""Об общих принципах организации местного самоуправления в Российской Федерации""
</t>
  </si>
  <si>
    <t xml:space="preserve">в целом
</t>
  </si>
  <si>
    <t xml:space="preserve">06.10.2003-не установлен
</t>
  </si>
  <si>
    <t>3</t>
  </si>
  <si>
    <t xml:space="preserve">нормативный
нормативный
</t>
  </si>
  <si>
    <t xml:space="preserve">04
</t>
  </si>
  <si>
    <t xml:space="preserve">нормативный
</t>
  </si>
  <si>
    <t>12</t>
  </si>
  <si>
    <t xml:space="preserve">03
</t>
  </si>
  <si>
    <t xml:space="preserve">01
</t>
  </si>
  <si>
    <t xml:space="preserve">11
</t>
  </si>
  <si>
    <t xml:space="preserve">07
</t>
  </si>
  <si>
    <t xml:space="preserve">02
</t>
  </si>
  <si>
    <t xml:space="preserve">09
</t>
  </si>
  <si>
    <t xml:space="preserve">05
</t>
  </si>
  <si>
    <t xml:space="preserve">12
</t>
  </si>
  <si>
    <t>23</t>
  </si>
  <si>
    <t xml:space="preserve">10
</t>
  </si>
  <si>
    <t xml:space="preserve">06
</t>
  </si>
  <si>
    <t>11</t>
  </si>
  <si>
    <t xml:space="preserve">нормативный
</t>
  </si>
  <si>
    <t>19</t>
  </si>
  <si>
    <t xml:space="preserve">
</t>
  </si>
  <si>
    <t>13</t>
  </si>
  <si>
    <t xml:space="preserve">13
</t>
  </si>
  <si>
    <t>10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</si>
  <si>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</si>
  <si>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</si>
  <si>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</si>
  <si>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</si>
  <si>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3 статьи 14 Федерального закона от 6 октября 2003 г. № 131-ФЗ «Об общих принципах организации местного самоуправления в Российской Федерации», всего</t>
  </si>
  <si>
    <t>6502</t>
  </si>
  <si>
    <t xml:space="preserve">
нормативный
</t>
  </si>
  <si>
    <t>5.1.1.3. владение, пользование и распоряжение имуществом, находящимся в муниципальной собственности сельского поселения</t>
  </si>
  <si>
    <t>6505</t>
  </si>
  <si>
    <t>5.1.1.4. обеспечение первичных мер пожарной безопасности в границах населенных пунктов сельского поселения</t>
  </si>
  <si>
    <t>6506</t>
  </si>
  <si>
    <t>5.1.1.5. создание условий для обеспечения жителей сельского поселения услугами связи, общественного питания, торговли и бытового обслуживания</t>
  </si>
  <si>
    <t>6507</t>
  </si>
  <si>
    <t>5.1.1.8. организация проведения официальных физкультурно-оздоровительных и спортивных мероприятий сельского поселения</t>
  </si>
  <si>
    <t>6510</t>
  </si>
  <si>
    <t>5.1.1.11. организация благоустройства территории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</si>
  <si>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6513</t>
  </si>
  <si>
    <t>21</t>
  </si>
  <si>
    <t>5.1.2. в случаях закрепления законом субъекта Российской Федерации за сельскими поселениями вопросов местного значения  из числа вопросов местного значения городского поселения, предусмотренных частью 1 статьи 14 Федерального закона от 6 октября 2003 г. № 131-ФЗ «Об общих принципах организации местного самоуправления в Российской Федерации», всего</t>
  </si>
  <si>
    <t>6600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</si>
  <si>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</si>
  <si>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6601</t>
  </si>
  <si>
    <t>5.1.2.3.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</si>
  <si>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6603</t>
  </si>
  <si>
    <t>5.1.2.4. обеспечение проживающих в сельском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</si>
  <si>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6604</t>
  </si>
  <si>
    <t>18</t>
  </si>
  <si>
    <t>5.1.2.12. участие в предупреждении и ликвидации последствий чрезвычайных ситуаций в границах сельского поселения</t>
  </si>
  <si>
    <t>6612</t>
  </si>
  <si>
    <t xml:space="preserve">01
01
10
</t>
  </si>
  <si>
    <t xml:space="preserve">11
13
06
</t>
  </si>
  <si>
    <t xml:space="preserve">56,7 № от  ""
</t>
  </si>
  <si>
    <t xml:space="preserve"> ст.59,2
</t>
  </si>
  <si>
    <t xml:space="preserve">-62,1
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</si>
  <si>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перечню, предусмотренному частью 1 статьи 17 Федерального закона от 6 октября 2003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</si>
  <si>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</si>
  <si>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</si>
  <si>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</si>
  <si>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 xml:space="preserve">01
01
01
</t>
  </si>
  <si>
    <t xml:space="preserve">02
03
04
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</si>
  <si>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</si>
  <si>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</si>
  <si>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 xml:space="preserve">01
01
</t>
  </si>
  <si>
    <t xml:space="preserve">02
04
</t>
  </si>
  <si>
    <t>5.2.3. обслуживание муниципального долга без учета обслуживания долговых обязательств в части процентов, пеней и штрафных санкций по бюджетным кредитам, полученным из региональных и местных бюджетов</t>
  </si>
  <si>
    <t>6803</t>
  </si>
  <si>
    <t xml:space="preserve">нормативный
</t>
  </si>
  <si>
    <t>5.2.10. регулирование тарифов на подключение к системе коммунальной инфраструктуры, тарифов организаций коммунального комплекса на подключение, надбавок к тарифам на товары и услуги организаций коммунального комплекса, надбавок к ценам (тарифам) для потребителей</t>
  </si>
  <si>
    <t>6810</t>
  </si>
  <si>
    <t>5</t>
  </si>
  <si>
    <t>5.2.13.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</si>
  <si>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6813</t>
  </si>
  <si>
    <t>5.2.19. 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 в порядке, предусмотренном законодательством Российской Федерации об образовании и законодательством Российской Федерации о муниципальной службе</t>
  </si>
  <si>
    <t>6819</t>
  </si>
  <si>
    <t>5.2.23. предоставление доплаты за выслугу лет к трудовой пенсии муниципальным служащим за счет средств местного бюджета</t>
  </si>
  <si>
    <t>6823</t>
  </si>
  <si>
    <t xml:space="preserve">областной закон №121-з от 29.11.2007 "О пенсии за выслугу лет, выплачиваемой лицам, замещающим муниципальные должности , должности муниципальной службы (муниципальные должности муниципальной службы) в Смоленской области"
</t>
  </si>
  <si>
    <t xml:space="preserve">01.01.2008-не установлен
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</si>
  <si>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</si>
  <si>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</si>
  <si>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</si>
  <si>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</si>
  <si>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</si>
  <si>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</si>
  <si>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5.6.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Федерации, всего</t>
  </si>
  <si>
    <t>7700</t>
  </si>
  <si>
    <t>5.6.2. по предоставлению иных межбюджетных трансфертов, всего</t>
  </si>
  <si>
    <t>7800</t>
  </si>
  <si>
    <t>5.6.2.1. бюджету муниципального района в случае заключения соглашения с органами местного самоуправления муниципального района, в состав которого входит сельское поселение, о передаче им осуществления части своих полномочий по решению вопросов местного значения, всего</t>
  </si>
  <si>
    <t>7801</t>
  </si>
  <si>
    <t>5.6.2.1.2. осуществление контроля за исполнением бюджета поселения</t>
  </si>
  <si>
    <t>7803</t>
  </si>
  <si>
    <t>5.6.2.2.1. прочие межбюджетные трансферты</t>
  </si>
  <si>
    <t>7901</t>
  </si>
  <si>
    <t>8. Итого расходных обязательств муниципальных образований, без учета внутренних оборотов</t>
  </si>
  <si>
    <t>10600</t>
  </si>
  <si>
    <t>9. Итого расходных обязательств муниципальных образований</t>
  </si>
  <si>
    <t>10700</t>
  </si>
  <si>
    <t xml:space="preserve">                                                  (должность руководителя</t>
  </si>
  <si>
    <t xml:space="preserve">                                                                                     финансового органа</t>
  </si>
  <si>
    <t xml:space="preserve">                                                     субъекта Российской Федерации) </t>
  </si>
  <si>
    <t>06</t>
  </si>
  <si>
    <t>Бюджет Угранского сельского поселения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</si>
</sst>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 Cyr"/>
    </font>
    <font>
      <b/>
      <sz val="11"/>
      <color rgb="FF000000"/>
      <name val="Times New Roman Cyr"/>
    </font>
    <font>
      <b/>
      <sz val="10"/>
      <color rgb="FF000000"/>
      <name val="Times New Roman Cyr"/>
    </font>
    <font>
      <sz val="7"/>
      <color rgb="FF000000"/>
      <name val="Times New Roman Cyr"/>
    </font>
    <font>
      <b/>
      <sz val="9"/>
      <color rgb="FF000000"/>
      <name val="Times New Roman Cyr"/>
    </font>
    <font>
      <sz val="8"/>
      <color rgb="FF000000"/>
      <name val="Times New Roman Cyr"/>
    </font>
    <font>
      <sz val="10"/>
      <color rgb="FF000000"/>
      <name val="Times New Roman Cyr"/>
    </font>
    <font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14">
    <xf numFmtId="0" fontId="0" fillId="0" borderId="0"/>
    <xf numFmtId="0" fontId="1" fillId="0" borderId="1">
      <alignment vertical="top"/>
    </xf>
    <xf numFmtId="49" fontId="1" fillId="0" borderId="1"/>
    <xf numFmtId="0" fontId="1" fillId="0" borderId="1"/>
    <xf numFmtId="0" fontId="1" fillId="0" borderId="1">
      <alignment horizontal="left" vertical="top" wrapText="1"/>
    </xf>
    <xf numFmtId="0" fontId="1" fillId="0" borderId="1">
      <alignment wrapText="1"/>
    </xf>
    <xf numFmtId="0" fontId="1" fillId="0" borderId="1">
      <alignment horizontal="right" wrapText="1"/>
    </xf>
    <xf numFmtId="0" fontId="2" fillId="0" borderId="1">
      <alignment horizontal="center" vertical="top"/>
    </xf>
    <xf numFmtId="49" fontId="2" fillId="2" borderId="1">
      <alignment horizontal="center"/>
    </xf>
    <xf numFmtId="0" fontId="2" fillId="0" borderId="1">
      <alignment horizontal="center"/>
    </xf>
    <xf numFmtId="49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wrapText="1"/>
    </xf>
    <xf numFmtId="0" fontId="2" fillId="0" borderId="1">
      <alignment horizontal="left" wrapText="1"/>
    </xf>
    <xf numFmtId="0" fontId="2" fillId="0" borderId="1"/>
    <xf numFmtId="0" fontId="3" fillId="0" borderId="1">
      <alignment horizontal="center" vertical="center"/>
    </xf>
    <xf numFmtId="0" fontId="2" fillId="0" borderId="1">
      <alignment vertical="center"/>
    </xf>
    <xf numFmtId="0" fontId="2" fillId="0" borderId="1">
      <alignment horizontal="center" vertical="center"/>
    </xf>
    <xf numFmtId="0" fontId="2" fillId="0" borderId="1">
      <alignment vertical="top"/>
    </xf>
    <xf numFmtId="0" fontId="2" fillId="2" borderId="1"/>
    <xf numFmtId="0" fontId="2" fillId="0" borderId="1">
      <alignment horizontal="centerContinuous"/>
    </xf>
    <xf numFmtId="0" fontId="2" fillId="0" borderId="1">
      <alignment horizontal="left"/>
    </xf>
    <xf numFmtId="49" fontId="2" fillId="0" borderId="1"/>
    <xf numFmtId="49" fontId="2" fillId="2" borderId="1"/>
    <xf numFmtId="0" fontId="4" fillId="0" borderId="1"/>
    <xf numFmtId="49" fontId="2" fillId="2" borderId="2">
      <alignment wrapText="1"/>
    </xf>
    <xf numFmtId="0" fontId="2" fillId="0" borderId="1">
      <alignment horizontal="left" vertical="top"/>
    </xf>
    <xf numFmtId="49" fontId="2" fillId="2" borderId="3">
      <alignment wrapText="1"/>
    </xf>
    <xf numFmtId="49" fontId="1" fillId="2" borderId="1"/>
    <xf numFmtId="0" fontId="2" fillId="0" borderId="4">
      <alignment vertical="top"/>
    </xf>
    <xf numFmtId="49" fontId="2" fillId="2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0" fontId="2" fillId="0" borderId="7">
      <alignment vertical="top"/>
    </xf>
    <xf numFmtId="0" fontId="2" fillId="0" borderId="7">
      <alignment horizontal="center" vertical="top" wrapText="1"/>
    </xf>
    <xf numFmtId="49" fontId="2" fillId="0" borderId="5">
      <alignment horizontal="center" vertical="center"/>
    </xf>
    <xf numFmtId="0" fontId="2" fillId="0" borderId="7">
      <alignment vertical="top" wrapText="1"/>
    </xf>
    <xf numFmtId="49" fontId="2" fillId="0" borderId="4">
      <alignment horizontal="center" vertical="center" wrapText="1"/>
    </xf>
    <xf numFmtId="49" fontId="2" fillId="2" borderId="5">
      <alignment horizontal="center" vertical="center"/>
    </xf>
    <xf numFmtId="0" fontId="2" fillId="0" borderId="5">
      <alignment horizontal="center" vertical="center"/>
    </xf>
    <xf numFmtId="0" fontId="2" fillId="0" borderId="8">
      <alignment horizontal="left" wrapText="1"/>
    </xf>
    <xf numFmtId="49" fontId="2" fillId="0" borderId="8">
      <alignment horizontal="center"/>
    </xf>
    <xf numFmtId="0" fontId="2" fillId="0" borderId="8">
      <alignment horizontal="center"/>
    </xf>
    <xf numFmtId="0" fontId="4" fillId="0" borderId="1">
      <alignment wrapText="1"/>
    </xf>
    <xf numFmtId="0" fontId="2" fillId="0" borderId="8"/>
    <xf numFmtId="0" fontId="2" fillId="0" borderId="2">
      <alignment horizontal="center" wrapText="1"/>
    </xf>
    <xf numFmtId="0" fontId="2" fillId="0" borderId="2">
      <alignment horizontal="center"/>
    </xf>
    <xf numFmtId="0" fontId="5" fillId="0" borderId="1">
      <alignment horizontal="right" vertical="top"/>
    </xf>
    <xf numFmtId="0" fontId="6" fillId="0" borderId="1">
      <alignment horizontal="center" wrapText="1"/>
    </xf>
    <xf numFmtId="0" fontId="5" fillId="0" borderId="1">
      <alignment vertical="top"/>
    </xf>
    <xf numFmtId="49" fontId="2" fillId="2" borderId="2">
      <alignment horizontal="left" wrapText="1"/>
    </xf>
    <xf numFmtId="0" fontId="2" fillId="0" borderId="5">
      <alignment horizontal="center" vertical="center" wrapText="1"/>
    </xf>
    <xf numFmtId="0" fontId="2" fillId="0" borderId="5">
      <alignment horizontal="left" vertical="top" wrapText="1"/>
    </xf>
    <xf numFmtId="0" fontId="2" fillId="0" borderId="5">
      <alignment horizontal="center" vertical="top"/>
    </xf>
    <xf numFmtId="164" fontId="2" fillId="0" borderId="5">
      <alignment vertical="top"/>
    </xf>
    <xf numFmtId="0" fontId="2" fillId="0" borderId="5">
      <alignment vertical="top"/>
    </xf>
    <xf numFmtId="0" fontId="2" fillId="0" borderId="5"/>
    <xf numFmtId="164" fontId="2" fillId="0" borderId="5">
      <alignment vertical="top" wrapText="1"/>
    </xf>
    <xf numFmtId="0" fontId="2" fillId="0" borderId="4">
      <alignment horizontal="left" vertical="top" wrapText="1"/>
    </xf>
    <xf numFmtId="49" fontId="2" fillId="2" borderId="4">
      <alignment horizontal="center" vertical="center" wrapText="1"/>
    </xf>
    <xf numFmtId="0" fontId="2" fillId="0" borderId="4">
      <alignment vertical="top" wrapText="1"/>
    </xf>
    <xf numFmtId="49" fontId="2" fillId="0" borderId="4">
      <alignment horizontal="center" vertical="top" wrapText="1"/>
    </xf>
    <xf numFmtId="164" fontId="2" fillId="0" borderId="4">
      <alignment vertical="top"/>
    </xf>
    <xf numFmtId="0" fontId="2" fillId="0" borderId="4"/>
    <xf numFmtId="164" fontId="2" fillId="0" borderId="4">
      <alignment vertical="top" wrapText="1"/>
    </xf>
    <xf numFmtId="0" fontId="2" fillId="0" borderId="7">
      <alignment horizontal="left" vertical="top" wrapText="1"/>
    </xf>
    <xf numFmtId="49" fontId="2" fillId="2" borderId="7">
      <alignment horizontal="center" vertical="center"/>
    </xf>
    <xf numFmtId="49" fontId="2" fillId="0" borderId="7">
      <alignment horizontal="center" vertical="top" wrapText="1"/>
    </xf>
    <xf numFmtId="49" fontId="2" fillId="0" borderId="7">
      <alignment horizontal="center" vertical="top"/>
    </xf>
    <xf numFmtId="164" fontId="2" fillId="0" borderId="7">
      <alignment vertical="top"/>
    </xf>
    <xf numFmtId="0" fontId="2" fillId="0" borderId="7"/>
    <xf numFmtId="164" fontId="2" fillId="0" borderId="7">
      <alignment vertical="top" wrapText="1"/>
    </xf>
    <xf numFmtId="0" fontId="7" fillId="0" borderId="1">
      <alignment horizontal="center" wrapText="1"/>
    </xf>
    <xf numFmtId="0" fontId="6" fillId="0" borderId="1">
      <alignment wrapText="1"/>
    </xf>
    <xf numFmtId="0" fontId="8" fillId="0" borderId="1">
      <alignment horizontal="right" vertical="top"/>
    </xf>
    <xf numFmtId="0" fontId="9" fillId="0" borderId="1">
      <alignment horizontal="center"/>
    </xf>
    <xf numFmtId="0" fontId="9" fillId="0" borderId="1"/>
    <xf numFmtId="0" fontId="10" fillId="0" borderId="1"/>
    <xf numFmtId="0" fontId="11" fillId="0" borderId="1"/>
    <xf numFmtId="0" fontId="11" fillId="0" borderId="2">
      <alignment horizontal="left" vertical="center" wrapText="1"/>
    </xf>
    <xf numFmtId="0" fontId="5" fillId="0" borderId="1"/>
    <xf numFmtId="0" fontId="12" fillId="0" borderId="1"/>
    <xf numFmtId="49" fontId="2" fillId="0" borderId="5">
      <alignment horizontal="center" vertical="top" wrapText="1"/>
    </xf>
    <xf numFmtId="0" fontId="2" fillId="2" borderId="5">
      <alignment horizontal="center" vertical="top"/>
    </xf>
    <xf numFmtId="0" fontId="2" fillId="0" borderId="9"/>
    <xf numFmtId="0" fontId="2" fillId="0" borderId="3"/>
    <xf numFmtId="164" fontId="2" fillId="0" borderId="9">
      <alignment vertical="top"/>
    </xf>
    <xf numFmtId="0" fontId="2" fillId="0" borderId="5">
      <alignment wrapText="1"/>
    </xf>
    <xf numFmtId="0" fontId="2" fillId="0" borderId="8">
      <alignment horizontal="center" wrapText="1"/>
    </xf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3" borderId="1"/>
    <xf numFmtId="0" fontId="13" fillId="0" borderId="1"/>
    <xf numFmtId="49" fontId="2" fillId="2" borderId="4">
      <alignment horizontal="center" vertical="center"/>
    </xf>
    <xf numFmtId="0" fontId="1" fillId="0" borderId="7">
      <alignment vertical="top"/>
    </xf>
    <xf numFmtId="0" fontId="1" fillId="0" borderId="4">
      <alignment vertical="top"/>
    </xf>
    <xf numFmtId="49" fontId="2" fillId="0" borderId="4">
      <alignment horizontal="center" vertical="top"/>
    </xf>
    <xf numFmtId="49" fontId="2" fillId="2" borderId="2"/>
    <xf numFmtId="49" fontId="2" fillId="2" borderId="3"/>
    <xf numFmtId="164" fontId="1" fillId="0" borderId="5">
      <alignment vertical="top"/>
    </xf>
    <xf numFmtId="164" fontId="1" fillId="0" borderId="7">
      <alignment vertical="top"/>
    </xf>
    <xf numFmtId="164" fontId="1" fillId="0" borderId="4">
      <alignment vertical="top"/>
    </xf>
    <xf numFmtId="0" fontId="1" fillId="0" borderId="5">
      <alignment vertical="top"/>
    </xf>
    <xf numFmtId="49" fontId="2" fillId="2" borderId="2">
      <alignment horizontal="left"/>
    </xf>
    <xf numFmtId="0" fontId="11" fillId="0" borderId="2">
      <alignment horizontal="left" vertical="center"/>
    </xf>
    <xf numFmtId="0" fontId="1" fillId="0" borderId="5">
      <alignment vertical="top" wrapText="1"/>
    </xf>
    <xf numFmtId="0" fontId="1" fillId="0" borderId="7">
      <alignment vertical="top" wrapText="1"/>
    </xf>
    <xf numFmtId="0" fontId="1" fillId="0" borderId="4">
      <alignment vertical="top" wrapText="1"/>
    </xf>
    <xf numFmtId="164" fontId="16" fillId="4" borderId="5">
      <alignment horizontal="right" vertical="top" shrinkToFit="1"/>
    </xf>
    <xf numFmtId="164" fontId="16" fillId="5" borderId="5">
      <alignment horizontal="right" vertical="top" shrinkToFit="1"/>
    </xf>
    <xf numFmtId="164" fontId="16" fillId="4" borderId="5">
      <alignment horizontal="right" vertical="top" shrinkToFit="1"/>
    </xf>
  </cellStyleXfs>
  <cellXfs count="16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vertical="top"/>
    </xf>
    <xf numFmtId="49" fontId="1" fillId="0" borderId="1" xfId="2" applyNumberFormat="1" applyProtection="1"/>
    <xf numFmtId="0" fontId="1" fillId="0" borderId="1" xfId="3" applyNumberFormat="1" applyProtection="1"/>
    <xf numFmtId="0" fontId="1" fillId="0" borderId="1" xfId="5" applyNumberFormat="1" applyProtection="1">
      <alignment wrapText="1"/>
    </xf>
    <xf numFmtId="0" fontId="1" fillId="0" borderId="1" xfId="6" applyNumberFormat="1" applyProtection="1">
      <alignment horizontal="right" wrapText="1"/>
    </xf>
    <xf numFmtId="0" fontId="2" fillId="0" borderId="1" xfId="7" applyNumberFormat="1" applyProtection="1">
      <alignment horizontal="center" vertical="top"/>
    </xf>
    <xf numFmtId="49" fontId="2" fillId="2" borderId="1" xfId="8" applyNumberFormat="1" applyProtection="1">
      <alignment horizontal="center"/>
    </xf>
    <xf numFmtId="0" fontId="2" fillId="0" borderId="1" xfId="9" applyNumberFormat="1" applyProtection="1">
      <alignment horizontal="center"/>
    </xf>
    <xf numFmtId="49" fontId="2" fillId="0" borderId="1" xfId="10" applyNumberFormat="1" applyProtection="1">
      <alignment horizontal="center"/>
    </xf>
    <xf numFmtId="0" fontId="2" fillId="0" borderId="1" xfId="11" applyNumberFormat="1" applyProtection="1">
      <alignment horizontal="center" wrapText="1"/>
    </xf>
    <xf numFmtId="0" fontId="2" fillId="0" borderId="1" xfId="12" applyNumberFormat="1" applyProtection="1">
      <alignment wrapText="1"/>
    </xf>
    <xf numFmtId="0" fontId="2" fillId="0" borderId="1" xfId="13" applyNumberFormat="1" applyProtection="1">
      <alignment horizontal="left" wrapText="1"/>
    </xf>
    <xf numFmtId="0" fontId="2" fillId="0" borderId="1" xfId="14" applyNumberFormat="1" applyProtection="1"/>
    <xf numFmtId="0" fontId="3" fillId="0" borderId="1" xfId="15" applyNumberFormat="1" applyProtection="1">
      <alignment horizontal="center" vertical="center"/>
    </xf>
    <xf numFmtId="0" fontId="2" fillId="0" borderId="1" xfId="16" applyNumberFormat="1" applyProtection="1">
      <alignment vertical="center"/>
    </xf>
    <xf numFmtId="0" fontId="2" fillId="0" borderId="1" xfId="17" applyNumberFormat="1" applyProtection="1">
      <alignment horizontal="center" vertical="center"/>
    </xf>
    <xf numFmtId="0" fontId="2" fillId="0" borderId="1" xfId="18" applyNumberFormat="1" applyProtection="1">
      <alignment vertical="top"/>
    </xf>
    <xf numFmtId="0" fontId="2" fillId="2" borderId="1" xfId="19" applyNumberFormat="1" applyProtection="1"/>
    <xf numFmtId="0" fontId="2" fillId="0" borderId="1" xfId="20" applyNumberFormat="1" applyProtection="1">
      <alignment horizontal="centerContinuous"/>
    </xf>
    <xf numFmtId="0" fontId="2" fillId="0" borderId="1" xfId="21" applyNumberFormat="1" applyProtection="1">
      <alignment horizontal="left"/>
    </xf>
    <xf numFmtId="49" fontId="2" fillId="0" borderId="1" xfId="22" applyNumberFormat="1" applyProtection="1"/>
    <xf numFmtId="49" fontId="2" fillId="2" borderId="1" xfId="23" applyNumberFormat="1" applyProtection="1"/>
    <xf numFmtId="0" fontId="4" fillId="0" borderId="1" xfId="24" applyNumberFormat="1" applyProtection="1"/>
    <xf numFmtId="0" fontId="2" fillId="0" borderId="1" xfId="26" applyNumberFormat="1" applyProtection="1">
      <alignment horizontal="left" vertical="top"/>
    </xf>
    <xf numFmtId="49" fontId="1" fillId="2" borderId="1" xfId="28" applyNumberFormat="1" applyProtection="1"/>
    <xf numFmtId="0" fontId="2" fillId="0" borderId="4" xfId="29" applyNumberFormat="1" applyProtection="1">
      <alignment vertical="top"/>
    </xf>
    <xf numFmtId="0" fontId="2" fillId="0" borderId="7" xfId="33" applyNumberFormat="1" applyProtection="1">
      <alignment vertical="top"/>
    </xf>
    <xf numFmtId="0" fontId="2" fillId="0" borderId="7" xfId="34" applyNumberFormat="1" applyProtection="1">
      <alignment horizontal="center" vertical="top" wrapText="1"/>
    </xf>
    <xf numFmtId="0" fontId="2" fillId="0" borderId="7" xfId="36" applyNumberFormat="1" applyProtection="1">
      <alignment vertical="top" wrapText="1"/>
    </xf>
    <xf numFmtId="49" fontId="2" fillId="2" borderId="5" xfId="38" applyNumberFormat="1" applyProtection="1">
      <alignment horizontal="center" vertical="center"/>
    </xf>
    <xf numFmtId="0" fontId="2" fillId="0" borderId="5" xfId="39" applyNumberFormat="1" applyProtection="1">
      <alignment horizontal="center" vertical="center"/>
    </xf>
    <xf numFmtId="0" fontId="2" fillId="0" borderId="8" xfId="40" applyNumberFormat="1" applyProtection="1">
      <alignment horizontal="left" wrapText="1"/>
    </xf>
    <xf numFmtId="49" fontId="2" fillId="0" borderId="8" xfId="41" applyNumberFormat="1" applyProtection="1">
      <alignment horizontal="center"/>
    </xf>
    <xf numFmtId="0" fontId="2" fillId="0" borderId="8" xfId="42" applyNumberFormat="1" applyProtection="1">
      <alignment horizontal="center"/>
    </xf>
    <xf numFmtId="0" fontId="4" fillId="0" borderId="1" xfId="43" applyNumberFormat="1" applyProtection="1">
      <alignment wrapText="1"/>
    </xf>
    <xf numFmtId="0" fontId="2" fillId="0" borderId="8" xfId="44" applyNumberFormat="1" applyProtection="1"/>
    <xf numFmtId="0" fontId="2" fillId="0" borderId="2" xfId="45" applyNumberFormat="1" applyProtection="1">
      <alignment horizontal="center" wrapText="1"/>
    </xf>
    <xf numFmtId="0" fontId="2" fillId="0" borderId="2" xfId="46" applyNumberFormat="1" applyProtection="1">
      <alignment horizontal="center"/>
    </xf>
    <xf numFmtId="0" fontId="17" fillId="0" borderId="1" xfId="14" applyNumberFormat="1" applyFont="1" applyFill="1" applyProtection="1"/>
    <xf numFmtId="0" fontId="17" fillId="0" borderId="5" xfId="51" applyNumberFormat="1" applyFont="1" applyFill="1" applyProtection="1">
      <alignment horizontal="center" vertical="center" wrapText="1"/>
    </xf>
    <xf numFmtId="164" fontId="17" fillId="0" borderId="5" xfId="54" applyNumberFormat="1" applyFont="1" applyFill="1" applyProtection="1">
      <alignment vertical="top"/>
    </xf>
    <xf numFmtId="164" fontId="17" fillId="0" borderId="4" xfId="62" applyNumberFormat="1" applyFont="1" applyFill="1" applyProtection="1">
      <alignment vertical="top"/>
    </xf>
    <xf numFmtId="164" fontId="17" fillId="0" borderId="7" xfId="69" applyNumberFormat="1" applyFont="1" applyFill="1" applyProtection="1">
      <alignment vertical="top"/>
    </xf>
    <xf numFmtId="0" fontId="17" fillId="0" borderId="8" xfId="44" applyNumberFormat="1" applyFont="1" applyFill="1" applyProtection="1"/>
    <xf numFmtId="0" fontId="17" fillId="0" borderId="1" xfId="1" applyNumberFormat="1" applyFont="1" applyFill="1" applyProtection="1">
      <alignment vertical="top"/>
    </xf>
    <xf numFmtId="49" fontId="17" fillId="0" borderId="1" xfId="2" applyNumberFormat="1" applyFont="1" applyFill="1" applyProtection="1"/>
    <xf numFmtId="0" fontId="17" fillId="0" borderId="1" xfId="3" applyNumberFormat="1" applyFont="1" applyFill="1" applyProtection="1"/>
    <xf numFmtId="0" fontId="18" fillId="0" borderId="1" xfId="24" applyNumberFormat="1" applyFont="1" applyFill="1" applyProtection="1"/>
    <xf numFmtId="0" fontId="18" fillId="0" borderId="1" xfId="47" applyNumberFormat="1" applyFont="1" applyFill="1" applyProtection="1">
      <alignment horizontal="right" vertical="top"/>
    </xf>
    <xf numFmtId="0" fontId="17" fillId="0" borderId="1" xfId="5" applyNumberFormat="1" applyFont="1" applyFill="1" applyProtection="1">
      <alignment wrapText="1"/>
    </xf>
    <xf numFmtId="0" fontId="19" fillId="0" borderId="0" xfId="0" applyFont="1" applyFill="1" applyProtection="1">
      <protection locked="0"/>
    </xf>
    <xf numFmtId="0" fontId="17" fillId="0" borderId="1" xfId="12" applyNumberFormat="1" applyFont="1" applyFill="1" applyProtection="1">
      <alignment wrapText="1"/>
    </xf>
    <xf numFmtId="0" fontId="17" fillId="0" borderId="1" xfId="11" applyNumberFormat="1" applyFont="1" applyFill="1" applyProtection="1">
      <alignment horizontal="center" wrapText="1"/>
    </xf>
    <xf numFmtId="0" fontId="17" fillId="0" borderId="1" xfId="13" applyNumberFormat="1" applyFont="1" applyFill="1" applyProtection="1">
      <alignment horizontal="left" wrapText="1"/>
    </xf>
    <xf numFmtId="0" fontId="18" fillId="0" borderId="1" xfId="49" applyNumberFormat="1" applyFont="1" applyFill="1" applyProtection="1">
      <alignment vertical="top"/>
    </xf>
    <xf numFmtId="0" fontId="17" fillId="0" borderId="1" xfId="17" applyNumberFormat="1" applyFont="1" applyFill="1" applyProtection="1">
      <alignment horizontal="center" vertical="center"/>
    </xf>
    <xf numFmtId="0" fontId="17" fillId="0" borderId="1" xfId="18" applyNumberFormat="1" applyFont="1" applyFill="1" applyProtection="1">
      <alignment vertical="top"/>
    </xf>
    <xf numFmtId="0" fontId="17" fillId="0" borderId="1" xfId="19" applyNumberFormat="1" applyFont="1" applyFill="1" applyProtection="1"/>
    <xf numFmtId="0" fontId="17" fillId="0" borderId="1" xfId="20" applyNumberFormat="1" applyFont="1" applyFill="1" applyProtection="1">
      <alignment horizontal="centerContinuous"/>
    </xf>
    <xf numFmtId="0" fontId="17" fillId="0" borderId="1" xfId="21" applyNumberFormat="1" applyFont="1" applyFill="1" applyProtection="1">
      <alignment horizontal="left"/>
    </xf>
    <xf numFmtId="0" fontId="17" fillId="0" borderId="1" xfId="9" applyNumberFormat="1" applyFont="1" applyFill="1" applyProtection="1">
      <alignment horizontal="center"/>
    </xf>
    <xf numFmtId="49" fontId="17" fillId="0" borderId="1" xfId="22" applyNumberFormat="1" applyFont="1" applyFill="1" applyProtection="1"/>
    <xf numFmtId="49" fontId="17" fillId="0" borderId="1" xfId="23" applyNumberFormat="1" applyFont="1" applyFill="1" applyProtection="1"/>
    <xf numFmtId="49" fontId="17" fillId="0" borderId="1" xfId="28" applyNumberFormat="1" applyFont="1" applyFill="1" applyProtection="1"/>
    <xf numFmtId="0" fontId="17" fillId="0" borderId="4" xfId="29" applyNumberFormat="1" applyFont="1" applyFill="1" applyProtection="1">
      <alignment vertical="top"/>
    </xf>
    <xf numFmtId="0" fontId="17" fillId="0" borderId="7" xfId="33" applyNumberFormat="1" applyFont="1" applyFill="1" applyProtection="1">
      <alignment vertical="top"/>
    </xf>
    <xf numFmtId="0" fontId="17" fillId="0" borderId="7" xfId="34" applyNumberFormat="1" applyFont="1" applyFill="1" applyProtection="1">
      <alignment horizontal="center" vertical="top" wrapText="1"/>
    </xf>
    <xf numFmtId="0" fontId="17" fillId="0" borderId="7" xfId="36" applyNumberFormat="1" applyFont="1" applyFill="1" applyProtection="1">
      <alignment vertical="top" wrapText="1"/>
    </xf>
    <xf numFmtId="49" fontId="17" fillId="0" borderId="5" xfId="38" applyNumberFormat="1" applyFont="1" applyFill="1" applyProtection="1">
      <alignment horizontal="center" vertical="center"/>
    </xf>
    <xf numFmtId="0" fontId="17" fillId="0" borderId="5" xfId="39" applyNumberFormat="1" applyFont="1" applyFill="1" applyProtection="1">
      <alignment horizontal="center" vertical="center"/>
    </xf>
    <xf numFmtId="0" fontId="17" fillId="0" borderId="5" xfId="52" applyNumberFormat="1" applyFont="1" applyFill="1" applyProtection="1">
      <alignment horizontal="left" vertical="top" wrapText="1"/>
    </xf>
    <xf numFmtId="49" fontId="17" fillId="0" borderId="5" xfId="30" applyNumberFormat="1" applyFont="1" applyFill="1" applyProtection="1">
      <alignment horizontal="center" vertical="center" wrapText="1"/>
    </xf>
    <xf numFmtId="0" fontId="17" fillId="0" borderId="5" xfId="53" applyNumberFormat="1" applyFont="1" applyFill="1" applyProtection="1">
      <alignment horizontal="center" vertical="top"/>
    </xf>
    <xf numFmtId="164" fontId="17" fillId="0" borderId="5" xfId="57" applyNumberFormat="1" applyFont="1" applyFill="1" applyProtection="1">
      <alignment vertical="top" wrapText="1"/>
    </xf>
    <xf numFmtId="0" fontId="17" fillId="0" borderId="4" xfId="58" applyNumberFormat="1" applyFont="1" applyFill="1" applyProtection="1">
      <alignment horizontal="left" vertical="top" wrapText="1"/>
    </xf>
    <xf numFmtId="49" fontId="17" fillId="0" borderId="4" xfId="59" applyNumberFormat="1" applyFont="1" applyFill="1" applyProtection="1">
      <alignment horizontal="center" vertical="center" wrapText="1"/>
    </xf>
    <xf numFmtId="0" fontId="17" fillId="0" borderId="4" xfId="60" applyNumberFormat="1" applyFont="1" applyFill="1" applyProtection="1">
      <alignment vertical="top" wrapText="1"/>
    </xf>
    <xf numFmtId="49" fontId="17" fillId="0" borderId="4" xfId="61" applyNumberFormat="1" applyFont="1" applyFill="1" applyProtection="1">
      <alignment horizontal="center" vertical="top" wrapText="1"/>
    </xf>
    <xf numFmtId="164" fontId="17" fillId="0" borderId="4" xfId="64" applyNumberFormat="1" applyFont="1" applyFill="1" applyProtection="1">
      <alignment vertical="top" wrapText="1"/>
    </xf>
    <xf numFmtId="0" fontId="17" fillId="0" borderId="7" xfId="65" applyNumberFormat="1" applyFont="1" applyFill="1" applyProtection="1">
      <alignment horizontal="left" vertical="top" wrapText="1"/>
    </xf>
    <xf numFmtId="49" fontId="17" fillId="0" borderId="7" xfId="66" applyNumberFormat="1" applyFont="1" applyFill="1" applyProtection="1">
      <alignment horizontal="center" vertical="center"/>
    </xf>
    <xf numFmtId="49" fontId="17" fillId="0" borderId="7" xfId="67" applyNumberFormat="1" applyFont="1" applyFill="1" applyProtection="1">
      <alignment horizontal="center" vertical="top" wrapText="1"/>
    </xf>
    <xf numFmtId="49" fontId="17" fillId="0" borderId="7" xfId="68" applyNumberFormat="1" applyFont="1" applyFill="1" applyProtection="1">
      <alignment horizontal="center" vertical="top"/>
    </xf>
    <xf numFmtId="164" fontId="17" fillId="0" borderId="10" xfId="69" applyNumberFormat="1" applyFont="1" applyFill="1" applyBorder="1" applyProtection="1">
      <alignment vertical="top"/>
    </xf>
    <xf numFmtId="164" fontId="17" fillId="0" borderId="7" xfId="71" applyNumberFormat="1" applyFont="1" applyFill="1" applyProtection="1">
      <alignment vertical="top" wrapText="1"/>
    </xf>
    <xf numFmtId="0" fontId="17" fillId="0" borderId="8" xfId="40" applyNumberFormat="1" applyFont="1" applyFill="1" applyProtection="1">
      <alignment horizontal="left" wrapText="1"/>
    </xf>
    <xf numFmtId="49" fontId="17" fillId="0" borderId="8" xfId="41" applyNumberFormat="1" applyFont="1" applyFill="1" applyProtection="1">
      <alignment horizontal="center"/>
    </xf>
    <xf numFmtId="0" fontId="18" fillId="0" borderId="1" xfId="43" applyNumberFormat="1" applyFont="1" applyFill="1" applyProtection="1">
      <alignment wrapText="1"/>
    </xf>
    <xf numFmtId="0" fontId="17" fillId="0" borderId="2" xfId="46" applyNumberFormat="1" applyFont="1" applyFill="1" applyProtection="1">
      <alignment horizontal="center"/>
    </xf>
    <xf numFmtId="0" fontId="17" fillId="0" borderId="8" xfId="42" applyNumberFormat="1" applyFont="1" applyFill="1" applyProtection="1">
      <alignment horizontal="center"/>
    </xf>
    <xf numFmtId="49" fontId="17" fillId="0" borderId="1" xfId="10" applyNumberFormat="1" applyFont="1" applyFill="1" applyProtection="1">
      <alignment horizontal="center"/>
    </xf>
    <xf numFmtId="49" fontId="17" fillId="0" borderId="1" xfId="8" applyNumberFormat="1" applyFont="1" applyFill="1" applyProtection="1">
      <alignment horizontal="center"/>
    </xf>
    <xf numFmtId="0" fontId="17" fillId="0" borderId="2" xfId="45" applyNumberFormat="1" applyFont="1" applyFill="1" applyProtection="1">
      <alignment horizontal="center" wrapText="1"/>
    </xf>
    <xf numFmtId="0" fontId="17" fillId="0" borderId="1" xfId="7" applyNumberFormat="1" applyFont="1" applyFill="1" applyProtection="1">
      <alignment horizontal="center" vertical="top"/>
    </xf>
    <xf numFmtId="164" fontId="17" fillId="0" borderId="5" xfId="111" applyNumberFormat="1" applyFont="1" applyFill="1" applyProtection="1">
      <alignment horizontal="right" vertical="top" shrinkToFit="1"/>
    </xf>
    <xf numFmtId="164" fontId="21" fillId="0" borderId="5" xfId="112" applyNumberFormat="1" applyFont="1" applyFill="1" applyProtection="1">
      <alignment horizontal="right" vertical="top" shrinkToFit="1"/>
    </xf>
    <xf numFmtId="164" fontId="21" fillId="0" borderId="5" xfId="111" applyNumberFormat="1" applyFont="1" applyFill="1" applyProtection="1">
      <alignment horizontal="right" vertical="top" shrinkToFit="1"/>
    </xf>
    <xf numFmtId="164" fontId="21" fillId="0" borderId="9" xfId="111" applyNumberFormat="1" applyFont="1" applyFill="1" applyBorder="1" applyProtection="1">
      <alignment horizontal="right" vertical="top" shrinkToFit="1"/>
    </xf>
    <xf numFmtId="164" fontId="17" fillId="0" borderId="11" xfId="69" applyNumberFormat="1" applyFont="1" applyFill="1" applyBorder="1" applyProtection="1">
      <alignment vertical="top"/>
    </xf>
    <xf numFmtId="164" fontId="17" fillId="0" borderId="12" xfId="62" applyNumberFormat="1" applyFont="1" applyFill="1" applyBorder="1" applyProtection="1">
      <alignment vertical="top"/>
    </xf>
    <xf numFmtId="164" fontId="21" fillId="0" borderId="5" xfId="113" applyNumberFormat="1" applyFont="1" applyFill="1" applyProtection="1">
      <alignment horizontal="right" vertical="top" shrinkToFit="1"/>
    </xf>
    <xf numFmtId="49" fontId="17" fillId="0" borderId="13" xfId="67" applyNumberFormat="1" applyFont="1" applyFill="1" applyBorder="1" applyProtection="1">
      <alignment horizontal="center" vertical="top" wrapText="1"/>
    </xf>
    <xf numFmtId="164" fontId="17" fillId="0" borderId="6" xfId="54" applyNumberFormat="1" applyFont="1" applyFill="1" applyBorder="1" applyProtection="1">
      <alignment vertical="top"/>
    </xf>
    <xf numFmtId="164" fontId="17" fillId="0" borderId="4" xfId="54" applyNumberFormat="1" applyFont="1" applyFill="1" applyBorder="1" applyProtection="1">
      <alignment vertical="top"/>
    </xf>
    <xf numFmtId="164" fontId="21" fillId="0" borderId="4" xfId="111" applyNumberFormat="1" applyFont="1" applyFill="1" applyBorder="1" applyProtection="1">
      <alignment horizontal="right" vertical="top" shrinkToFit="1"/>
    </xf>
    <xf numFmtId="164" fontId="17" fillId="0" borderId="14" xfId="111" applyNumberFormat="1" applyFont="1" applyFill="1" applyBorder="1" applyProtection="1">
      <alignment horizontal="right" vertical="top" shrinkToFit="1"/>
    </xf>
    <xf numFmtId="164" fontId="17" fillId="0" borderId="15" xfId="69" applyNumberFormat="1" applyFont="1" applyFill="1" applyBorder="1" applyProtection="1">
      <alignment vertical="top"/>
    </xf>
    <xf numFmtId="164" fontId="21" fillId="0" borderId="4" xfId="112" applyNumberFormat="1" applyFont="1" applyFill="1" applyBorder="1" applyProtection="1">
      <alignment horizontal="right" vertical="top" shrinkToFit="1"/>
    </xf>
    <xf numFmtId="164" fontId="17" fillId="0" borderId="16" xfId="54" applyNumberFormat="1" applyFont="1" applyFill="1" applyBorder="1" applyProtection="1">
      <alignment vertical="top"/>
    </xf>
    <xf numFmtId="0" fontId="19" fillId="0" borderId="10" xfId="0" applyFont="1" applyFill="1" applyBorder="1" applyProtection="1">
      <protection locked="0"/>
    </xf>
    <xf numFmtId="0" fontId="2" fillId="0" borderId="2" xfId="45" applyNumberFormat="1" applyProtection="1">
      <alignment horizontal="center" wrapText="1"/>
    </xf>
    <xf numFmtId="0" fontId="2" fillId="0" borderId="2" xfId="45">
      <alignment horizontal="center" wrapText="1"/>
    </xf>
    <xf numFmtId="0" fontId="2" fillId="0" borderId="8" xfId="42" applyNumberFormat="1" applyProtection="1">
      <alignment horizontal="center"/>
    </xf>
    <xf numFmtId="0" fontId="2" fillId="0" borderId="8" xfId="42">
      <alignment horizontal="center"/>
    </xf>
    <xf numFmtId="49" fontId="2" fillId="2" borderId="5" xfId="30" applyNumberFormat="1" applyProtection="1">
      <alignment horizontal="center" vertical="center" wrapText="1"/>
    </xf>
    <xf numFmtId="49" fontId="2" fillId="2" borderId="5" xfId="30">
      <alignment horizontal="center" vertical="center" wrapText="1"/>
    </xf>
    <xf numFmtId="49" fontId="2" fillId="0" borderId="5" xfId="31" applyNumberFormat="1" applyProtection="1">
      <alignment horizontal="center" vertical="center" wrapText="1"/>
    </xf>
    <xf numFmtId="49" fontId="2" fillId="0" borderId="5" xfId="31">
      <alignment horizontal="center" vertical="center" wrapText="1"/>
    </xf>
    <xf numFmtId="0" fontId="2" fillId="0" borderId="1" xfId="9" applyNumberFormat="1" applyProtection="1">
      <alignment horizontal="center"/>
    </xf>
    <xf numFmtId="0" fontId="2" fillId="0" borderId="1" xfId="9">
      <alignment horizontal="center"/>
    </xf>
    <xf numFmtId="49" fontId="2" fillId="0" borderId="5" xfId="35" applyNumberFormat="1" applyProtection="1">
      <alignment horizontal="center" vertical="center"/>
    </xf>
    <xf numFmtId="49" fontId="2" fillId="0" borderId="5" xfId="35">
      <alignment horizontal="center" vertical="center"/>
    </xf>
    <xf numFmtId="0" fontId="2" fillId="0" borderId="5" xfId="39" applyNumberFormat="1" applyProtection="1">
      <alignment horizontal="center" vertical="center"/>
    </xf>
    <xf numFmtId="0" fontId="2" fillId="0" borderId="5" xfId="39">
      <alignment horizontal="center" vertical="center"/>
    </xf>
    <xf numFmtId="49" fontId="2" fillId="0" borderId="1" xfId="10" applyNumberFormat="1" applyProtection="1">
      <alignment horizontal="center"/>
    </xf>
    <xf numFmtId="49" fontId="2" fillId="0" borderId="1" xfId="10">
      <alignment horizontal="center"/>
    </xf>
    <xf numFmtId="0" fontId="2" fillId="0" borderId="2" xfId="46" applyNumberFormat="1" applyProtection="1">
      <alignment horizontal="center"/>
    </xf>
    <xf numFmtId="0" fontId="2" fillId="0" borderId="2" xfId="46">
      <alignment horizontal="center"/>
    </xf>
    <xf numFmtId="49" fontId="2" fillId="0" borderId="6" xfId="32" applyNumberFormat="1" applyProtection="1">
      <alignment horizontal="center" vertical="center" wrapText="1"/>
    </xf>
    <xf numFmtId="49" fontId="2" fillId="0" borderId="6" xfId="32">
      <alignment horizontal="center" vertical="center" wrapText="1"/>
    </xf>
    <xf numFmtId="0" fontId="3" fillId="0" borderId="1" xfId="15" applyNumberFormat="1" applyProtection="1">
      <alignment horizontal="center" vertical="center"/>
    </xf>
    <xf numFmtId="0" fontId="3" fillId="0" borderId="1" xfId="15">
      <alignment horizontal="center" vertical="center"/>
    </xf>
    <xf numFmtId="49" fontId="2" fillId="2" borderId="2" xfId="25" applyNumberFormat="1" applyProtection="1">
      <alignment wrapText="1"/>
    </xf>
    <xf numFmtId="49" fontId="2" fillId="2" borderId="2" xfId="25">
      <alignment wrapText="1"/>
    </xf>
    <xf numFmtId="49" fontId="2" fillId="2" borderId="3" xfId="27" applyNumberFormat="1" applyProtection="1">
      <alignment wrapText="1"/>
    </xf>
    <xf numFmtId="49" fontId="2" fillId="2" borderId="3" xfId="27">
      <alignment wrapText="1"/>
    </xf>
    <xf numFmtId="0" fontId="1" fillId="0" borderId="1" xfId="4" applyNumberFormat="1" applyProtection="1">
      <alignment horizontal="left" vertical="top" wrapText="1"/>
    </xf>
    <xf numFmtId="0" fontId="1" fillId="0" borderId="1" xfId="4">
      <alignment horizontal="left" vertical="top" wrapText="1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49" fontId="2" fillId="0" borderId="4" xfId="37" applyNumberFormat="1" applyProtection="1">
      <alignment horizontal="center" vertical="center" wrapText="1"/>
    </xf>
    <xf numFmtId="49" fontId="2" fillId="0" borderId="4" xfId="37">
      <alignment horizontal="center" vertical="center" wrapText="1"/>
    </xf>
    <xf numFmtId="49" fontId="17" fillId="0" borderId="5" xfId="30" applyNumberFormat="1" applyFont="1" applyFill="1" applyProtection="1">
      <alignment horizontal="center" vertical="center" wrapText="1"/>
    </xf>
    <xf numFmtId="49" fontId="17" fillId="0" borderId="5" xfId="30" applyFont="1" applyFill="1">
      <alignment horizontal="center" vertical="center" wrapText="1"/>
    </xf>
    <xf numFmtId="0" fontId="17" fillId="0" borderId="5" xfId="39" applyNumberFormat="1" applyFont="1" applyFill="1" applyProtection="1">
      <alignment horizontal="center" vertical="center"/>
    </xf>
    <xf numFmtId="0" fontId="17" fillId="0" borderId="5" xfId="39" applyFont="1" applyFill="1">
      <alignment horizontal="center" vertical="center"/>
    </xf>
    <xf numFmtId="0" fontId="17" fillId="0" borderId="1" xfId="4" applyNumberFormat="1" applyFont="1" applyFill="1" applyProtection="1">
      <alignment horizontal="left" vertical="top" wrapText="1"/>
    </xf>
    <xf numFmtId="0" fontId="17" fillId="0" borderId="1" xfId="4" applyFont="1" applyFill="1">
      <alignment horizontal="left" vertical="top" wrapText="1"/>
    </xf>
    <xf numFmtId="0" fontId="20" fillId="0" borderId="1" xfId="48" applyNumberFormat="1" applyFont="1" applyFill="1" applyProtection="1">
      <alignment horizontal="center" wrapText="1"/>
    </xf>
    <xf numFmtId="0" fontId="20" fillId="0" borderId="1" xfId="48" applyFont="1" applyFill="1">
      <alignment horizontal="center" wrapText="1"/>
    </xf>
    <xf numFmtId="0" fontId="17" fillId="0" borderId="1" xfId="9" applyNumberFormat="1" applyFont="1" applyFill="1" applyProtection="1">
      <alignment horizontal="center"/>
    </xf>
    <xf numFmtId="0" fontId="17" fillId="0" borderId="1" xfId="9" applyFont="1" applyFill="1">
      <alignment horizontal="center"/>
    </xf>
    <xf numFmtId="49" fontId="17" fillId="0" borderId="2" xfId="50" applyNumberFormat="1" applyFont="1" applyFill="1" applyProtection="1">
      <alignment horizontal="left" wrapText="1"/>
    </xf>
    <xf numFmtId="49" fontId="17" fillId="0" borderId="2" xfId="50" applyFont="1" applyFill="1">
      <alignment horizontal="left" wrapText="1"/>
    </xf>
    <xf numFmtId="49" fontId="17" fillId="0" borderId="5" xfId="31" applyNumberFormat="1" applyFont="1" applyFill="1" applyProtection="1">
      <alignment horizontal="center" vertical="center" wrapText="1"/>
    </xf>
    <xf numFmtId="49" fontId="17" fillId="0" borderId="5" xfId="31" applyFont="1" applyFill="1">
      <alignment horizontal="center" vertical="center" wrapText="1"/>
    </xf>
    <xf numFmtId="49" fontId="17" fillId="0" borderId="5" xfId="35" applyNumberFormat="1" applyFont="1" applyFill="1" applyProtection="1">
      <alignment horizontal="center" vertical="center"/>
    </xf>
    <xf numFmtId="49" fontId="17" fillId="0" borderId="5" xfId="35" applyFont="1" applyFill="1">
      <alignment horizontal="center" vertical="center"/>
    </xf>
    <xf numFmtId="49" fontId="17" fillId="0" borderId="4" xfId="37" applyNumberFormat="1" applyFont="1" applyFill="1" applyProtection="1">
      <alignment horizontal="center" vertical="center" wrapText="1"/>
    </xf>
    <xf numFmtId="49" fontId="17" fillId="0" borderId="4" xfId="37" applyFont="1" applyFill="1">
      <alignment horizontal="center" vertical="center" wrapText="1"/>
    </xf>
    <xf numFmtId="0" fontId="17" fillId="0" borderId="2" xfId="45" applyNumberFormat="1" applyFont="1" applyFill="1" applyProtection="1">
      <alignment horizontal="center" wrapText="1"/>
    </xf>
    <xf numFmtId="0" fontId="17" fillId="0" borderId="2" xfId="45" applyFont="1" applyFill="1">
      <alignment horizontal="center" wrapText="1"/>
    </xf>
    <xf numFmtId="0" fontId="17" fillId="0" borderId="8" xfId="42" applyNumberFormat="1" applyFont="1" applyFill="1" applyProtection="1">
      <alignment horizontal="center"/>
    </xf>
    <xf numFmtId="0" fontId="17" fillId="0" borderId="8" xfId="42" applyFont="1" applyFill="1">
      <alignment horizontal="center"/>
    </xf>
    <xf numFmtId="0" fontId="17" fillId="0" borderId="2" xfId="46" applyNumberFormat="1" applyFont="1" applyFill="1" applyProtection="1">
      <alignment horizontal="center"/>
    </xf>
    <xf numFmtId="0" fontId="17" fillId="0" borderId="2" xfId="46" applyFont="1" applyFill="1">
      <alignment horizontal="center"/>
    </xf>
    <xf numFmtId="49" fontId="17" fillId="0" borderId="1" xfId="10" applyNumberFormat="1" applyFont="1" applyFill="1" applyProtection="1">
      <alignment horizontal="center"/>
    </xf>
  </cellXfs>
  <cellStyles count="114">
    <cellStyle name="br" xfId="91"/>
    <cellStyle name="col" xfId="90"/>
    <cellStyle name="st100" xfId="110"/>
    <cellStyle name="st101" xfId="61"/>
    <cellStyle name="st102" xfId="50"/>
    <cellStyle name="st103" xfId="57"/>
    <cellStyle name="st104" xfId="71"/>
    <cellStyle name="st105" xfId="60"/>
    <cellStyle name="st106" xfId="64"/>
    <cellStyle name="st107" xfId="79"/>
    <cellStyle name="st108" xfId="88"/>
    <cellStyle name="st109" xfId="87"/>
    <cellStyle name="st26" xfId="112"/>
    <cellStyle name="st27" xfId="113"/>
    <cellStyle name="st51" xfId="111"/>
    <cellStyle name="st92" xfId="25"/>
    <cellStyle name="st93" xfId="27"/>
    <cellStyle name="st94" xfId="43"/>
    <cellStyle name="st95" xfId="45"/>
    <cellStyle name="st96" xfId="108"/>
    <cellStyle name="st97" xfId="109"/>
    <cellStyle name="st98" xfId="67"/>
    <cellStyle name="st99" xfId="59"/>
    <cellStyle name="style0" xfId="92"/>
    <cellStyle name="td" xfId="93"/>
    <cellStyle name="tr" xfId="89"/>
    <cellStyle name="xl100" xfId="75"/>
    <cellStyle name="xl101" xfId="72"/>
    <cellStyle name="xl102" xfId="76"/>
    <cellStyle name="xl103" xfId="73"/>
    <cellStyle name="xl104" xfId="74"/>
    <cellStyle name="xl105" xfId="84"/>
    <cellStyle name="xl106" xfId="85"/>
    <cellStyle name="xl107" xfId="86"/>
    <cellStyle name="xl21" xfId="94"/>
    <cellStyle name="xl22" xfId="1"/>
    <cellStyle name="xl23" xfId="7"/>
    <cellStyle name="xl24" xfId="15"/>
    <cellStyle name="xl25" xfId="18"/>
    <cellStyle name="xl26" xfId="24"/>
    <cellStyle name="xl27" xfId="29"/>
    <cellStyle name="xl28" xfId="33"/>
    <cellStyle name="xl29" xfId="34"/>
    <cellStyle name="xl30" xfId="36"/>
    <cellStyle name="xl31" xfId="38"/>
    <cellStyle name="xl32" xfId="52"/>
    <cellStyle name="xl33" xfId="65"/>
    <cellStyle name="xl34" xfId="58"/>
    <cellStyle name="xl35" xfId="40"/>
    <cellStyle name="xl36" xfId="13"/>
    <cellStyle name="xl37" xfId="21"/>
    <cellStyle name="xl38" xfId="14"/>
    <cellStyle name="xl39" xfId="9"/>
    <cellStyle name="xl40" xfId="95"/>
    <cellStyle name="xl41" xfId="2"/>
    <cellStyle name="xl42" xfId="8"/>
    <cellStyle name="xl43" xfId="19"/>
    <cellStyle name="xl44" xfId="23"/>
    <cellStyle name="xl45" xfId="26"/>
    <cellStyle name="xl46" xfId="28"/>
    <cellStyle name="xl47" xfId="30"/>
    <cellStyle name="xl48" xfId="66"/>
    <cellStyle name="xl49" xfId="96"/>
    <cellStyle name="xl50" xfId="41"/>
    <cellStyle name="xl51" xfId="10"/>
    <cellStyle name="xl52" xfId="46"/>
    <cellStyle name="xl53" xfId="3"/>
    <cellStyle name="xl54" xfId="31"/>
    <cellStyle name="xl55" xfId="39"/>
    <cellStyle name="xl56" xfId="53"/>
    <cellStyle name="xl57" xfId="97"/>
    <cellStyle name="xl58" xfId="98"/>
    <cellStyle name="xl59" xfId="42"/>
    <cellStyle name="xl60" xfId="20"/>
    <cellStyle name="xl61" xfId="68"/>
    <cellStyle name="xl62" xfId="99"/>
    <cellStyle name="xl63" xfId="35"/>
    <cellStyle name="xl64" xfId="100"/>
    <cellStyle name="xl65" xfId="101"/>
    <cellStyle name="xl66" xfId="44"/>
    <cellStyle name="xl67" xfId="16"/>
    <cellStyle name="xl68" xfId="22"/>
    <cellStyle name="xl69" xfId="102"/>
    <cellStyle name="xl70" xfId="103"/>
    <cellStyle name="xl71" xfId="104"/>
    <cellStyle name="xl72" xfId="32"/>
    <cellStyle name="xl73" xfId="11"/>
    <cellStyle name="xl74" xfId="4"/>
    <cellStyle name="xl75" xfId="12"/>
    <cellStyle name="xl76" xfId="17"/>
    <cellStyle name="xl77" xfId="37"/>
    <cellStyle name="xl78" xfId="5"/>
    <cellStyle name="xl79" xfId="6"/>
    <cellStyle name="xl80" xfId="105"/>
    <cellStyle name="xl81" xfId="81"/>
    <cellStyle name="xl82" xfId="106"/>
    <cellStyle name="xl83" xfId="51"/>
    <cellStyle name="xl84" xfId="54"/>
    <cellStyle name="xl85" xfId="69"/>
    <cellStyle name="xl86" xfId="62"/>
    <cellStyle name="xl87" xfId="48"/>
    <cellStyle name="xl88" xfId="47"/>
    <cellStyle name="xl89" xfId="49"/>
    <cellStyle name="xl90" xfId="55"/>
    <cellStyle name="xl91" xfId="56"/>
    <cellStyle name="xl92" xfId="70"/>
    <cellStyle name="xl93" xfId="63"/>
    <cellStyle name="xl94" xfId="77"/>
    <cellStyle name="xl95" xfId="78"/>
    <cellStyle name="xl96" xfId="83"/>
    <cellStyle name="xl97" xfId="82"/>
    <cellStyle name="xl98" xfId="107"/>
    <cellStyle name="xl99" xfId="8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21</xdr:row>
      <xdr:rowOff>0</xdr:rowOff>
    </xdr:from>
    <xdr:ext cx="2628900" cy="78295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62</xdr:row>
      <xdr:rowOff>0</xdr:rowOff>
    </xdr:from>
    <xdr:ext cx="2628900" cy="78295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05300" y="51863625"/>
          <a:ext cx="2628900" cy="7829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A32"/>
  <sheetViews>
    <sheetView showGridLines="0" tabSelected="1" topLeftCell="A19" zoomScale="85" zoomScaleNormal="85" zoomScaleSheetLayoutView="85" zoomScalePageLayoutView="85" workbookViewId="0">
      <selection activeCell="G24" sqref="G24:I24"/>
    </sheetView>
  </sheetViews>
  <sheetFormatPr defaultRowHeight="15"/>
  <cols>
    <col min="1" max="1" width="55.85546875" style="1" customWidth="1"/>
    <col min="2" max="2" width="15.5703125" style="1" customWidth="1"/>
    <col min="3" max="3" width="21.85546875" style="1" customWidth="1"/>
    <col min="4" max="4" width="14.140625" style="1" customWidth="1"/>
    <col min="5" max="5" width="13.42578125" style="1" customWidth="1"/>
    <col min="6" max="6" width="19.5703125" style="1" customWidth="1"/>
    <col min="7" max="9" width="13.42578125" style="1" customWidth="1"/>
    <col min="10" max="10" width="19.140625" style="1" customWidth="1"/>
    <col min="11" max="11" width="13.42578125" style="1" customWidth="1"/>
    <col min="12" max="12" width="13.7109375" style="1" customWidth="1"/>
    <col min="13" max="13" width="19.85546875" style="1" customWidth="1"/>
    <col min="14" max="16" width="13.7109375" style="1" customWidth="1"/>
    <col min="17" max="17" width="18.140625" style="1" customWidth="1"/>
    <col min="18" max="19" width="13.7109375" style="1" customWidth="1"/>
    <col min="20" max="20" width="20.5703125" style="1" customWidth="1"/>
    <col min="21" max="22" width="13.7109375" style="1" customWidth="1"/>
    <col min="23" max="23" width="19" style="1" customWidth="1"/>
    <col min="24" max="25" width="13.7109375" style="1" customWidth="1"/>
    <col min="26" max="26" width="18.42578125" style="1" customWidth="1"/>
    <col min="27" max="28" width="13.7109375" style="1" customWidth="1"/>
    <col min="29" max="29" width="11.85546875" style="1" customWidth="1"/>
    <col min="30" max="30" width="7.85546875" style="1" customWidth="1"/>
    <col min="31" max="31" width="9" style="1" customWidth="1"/>
    <col min="32" max="104" width="17.140625" style="1" customWidth="1"/>
    <col min="105" max="105" width="9.140625" style="1" customWidth="1"/>
    <col min="106" max="16384" width="9.140625" style="1"/>
  </cols>
  <sheetData>
    <row r="1" spans="1:105" ht="12.7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3"/>
      <c r="AE1" s="4"/>
      <c r="AF1" s="4"/>
      <c r="AG1" s="4"/>
      <c r="AH1" s="4"/>
      <c r="AI1" s="4"/>
      <c r="AJ1" s="4"/>
      <c r="AK1" s="4"/>
      <c r="AL1" s="4"/>
      <c r="AM1" s="4"/>
      <c r="AN1" s="4"/>
      <c r="AO1" s="138" t="s">
        <v>0</v>
      </c>
      <c r="AP1" s="139"/>
      <c r="AQ1" s="139"/>
      <c r="AR1" s="139"/>
      <c r="AS1" s="139"/>
      <c r="AT1" s="2"/>
      <c r="AU1" s="2"/>
      <c r="AV1" s="2"/>
      <c r="AW1" s="2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5"/>
      <c r="CQ1" s="5"/>
      <c r="CR1" s="5"/>
      <c r="CS1" s="5"/>
      <c r="CT1" s="5"/>
      <c r="CU1" s="5"/>
      <c r="CV1" s="5"/>
      <c r="CW1" s="5"/>
      <c r="CX1" s="5"/>
      <c r="CY1" s="5"/>
      <c r="CZ1" s="6"/>
      <c r="DA1" s="5"/>
    </row>
    <row r="2" spans="1:105" ht="12.75" customHeight="1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10"/>
      <c r="AE2" s="9"/>
      <c r="AF2" s="9"/>
      <c r="AG2" s="9"/>
      <c r="AH2" s="11"/>
      <c r="AI2" s="11"/>
      <c r="AJ2" s="11"/>
      <c r="AK2" s="11"/>
      <c r="AL2" s="11"/>
      <c r="AM2" s="11"/>
      <c r="AN2" s="11"/>
      <c r="AO2" s="139"/>
      <c r="AP2" s="139"/>
      <c r="AQ2" s="139"/>
      <c r="AR2" s="139"/>
      <c r="AS2" s="139"/>
      <c r="AT2" s="12"/>
      <c r="AU2" s="12"/>
      <c r="AV2" s="12"/>
      <c r="AW2" s="12"/>
      <c r="AX2" s="11"/>
      <c r="AY2" s="11"/>
      <c r="AZ2" s="11"/>
      <c r="BA2" s="11"/>
      <c r="BB2" s="13"/>
      <c r="BC2" s="11"/>
      <c r="BD2" s="11"/>
      <c r="BE2" s="11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</row>
    <row r="3" spans="1:105" ht="12.75" customHeight="1">
      <c r="A3" s="132" t="s">
        <v>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39"/>
      <c r="AP3" s="139"/>
      <c r="AQ3" s="139"/>
      <c r="AR3" s="139"/>
      <c r="AS3" s="139"/>
      <c r="AT3" s="12"/>
      <c r="AU3" s="12"/>
      <c r="AV3" s="12"/>
      <c r="AW3" s="12"/>
      <c r="AX3" s="17"/>
      <c r="AY3" s="17"/>
      <c r="AZ3" s="17"/>
      <c r="BA3" s="17"/>
      <c r="BB3" s="14"/>
      <c r="BC3" s="17"/>
      <c r="BD3" s="17"/>
      <c r="BE3" s="17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</row>
    <row r="4" spans="1:105" ht="12.7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39"/>
      <c r="AP4" s="139"/>
      <c r="AQ4" s="139"/>
      <c r="AR4" s="139"/>
      <c r="AS4" s="139"/>
      <c r="AT4" s="12"/>
      <c r="AU4" s="12"/>
      <c r="AV4" s="12"/>
      <c r="AW4" s="12"/>
      <c r="AX4" s="17"/>
      <c r="AY4" s="17"/>
      <c r="AZ4" s="17"/>
      <c r="BA4" s="17"/>
      <c r="BB4" s="14"/>
      <c r="BC4" s="17"/>
      <c r="BD4" s="17"/>
      <c r="BE4" s="17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</row>
    <row r="5" spans="1:105" ht="12.75" customHeight="1">
      <c r="A5" s="18"/>
      <c r="B5" s="19"/>
      <c r="C5" s="14"/>
      <c r="D5" s="20"/>
      <c r="E5" s="21"/>
      <c r="F5" s="21"/>
      <c r="G5" s="21"/>
      <c r="H5" s="21"/>
      <c r="I5" s="21"/>
      <c r="J5" s="14"/>
      <c r="K5" s="9"/>
      <c r="L5" s="120" t="s">
        <v>2</v>
      </c>
      <c r="M5" s="121"/>
      <c r="N5" s="9"/>
      <c r="O5" s="14"/>
      <c r="P5" s="14"/>
      <c r="Q5" s="14"/>
      <c r="R5" s="21"/>
      <c r="S5" s="21"/>
      <c r="T5" s="21"/>
      <c r="U5" s="21"/>
      <c r="V5" s="21"/>
      <c r="W5" s="14"/>
      <c r="X5" s="14"/>
      <c r="Y5" s="14"/>
      <c r="Z5" s="14"/>
      <c r="AA5" s="14"/>
      <c r="AB5" s="14"/>
      <c r="AC5" s="14"/>
      <c r="AD5" s="22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39"/>
      <c r="AP5" s="139"/>
      <c r="AQ5" s="139"/>
      <c r="AR5" s="139"/>
      <c r="AS5" s="139"/>
      <c r="AT5" s="12"/>
      <c r="AU5" s="12"/>
      <c r="AV5" s="12"/>
      <c r="AW5" s="12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</row>
    <row r="6" spans="1:105" ht="12.75" customHeight="1">
      <c r="A6" s="18"/>
      <c r="B6" s="2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23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39"/>
      <c r="AP6" s="139"/>
      <c r="AQ6" s="139"/>
      <c r="AR6" s="139"/>
      <c r="AS6" s="139"/>
      <c r="AT6" s="18"/>
      <c r="AU6" s="18"/>
      <c r="AV6" s="18"/>
      <c r="AW6" s="18"/>
      <c r="AX6" s="14"/>
      <c r="AY6" s="14"/>
      <c r="AZ6" s="14"/>
      <c r="BA6" s="14"/>
      <c r="BB6" s="22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</row>
    <row r="7" spans="1:105" ht="15.2" customHeight="1">
      <c r="A7" s="24"/>
      <c r="B7" s="18" t="s">
        <v>3</v>
      </c>
      <c r="C7" s="24"/>
      <c r="D7" s="23"/>
      <c r="E7" s="134" t="s">
        <v>4</v>
      </c>
      <c r="F7" s="135"/>
      <c r="G7" s="135"/>
      <c r="H7" s="135"/>
      <c r="I7" s="135"/>
      <c r="J7" s="135"/>
      <c r="K7" s="135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23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39"/>
      <c r="AP7" s="139"/>
      <c r="AQ7" s="139"/>
      <c r="AR7" s="139"/>
      <c r="AS7" s="139"/>
      <c r="AT7" s="12"/>
      <c r="AU7" s="12"/>
      <c r="AV7" s="12"/>
      <c r="AW7" s="12"/>
      <c r="AX7" s="14"/>
      <c r="AY7" s="14"/>
      <c r="AZ7" s="14"/>
      <c r="BA7" s="14"/>
      <c r="BB7" s="22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</row>
    <row r="8" spans="1:105" ht="15.2" customHeight="1">
      <c r="A8" s="24"/>
      <c r="B8" s="25" t="s">
        <v>5</v>
      </c>
      <c r="C8" s="24"/>
      <c r="D8" s="23"/>
      <c r="E8" s="136" t="s">
        <v>213</v>
      </c>
      <c r="F8" s="137"/>
      <c r="G8" s="137"/>
      <c r="H8" s="137"/>
      <c r="I8" s="137"/>
      <c r="J8" s="137"/>
      <c r="K8" s="137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23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0"/>
      <c r="AQ8" s="141"/>
      <c r="AR8" s="141"/>
      <c r="AS8" s="141"/>
      <c r="AT8" s="141"/>
      <c r="AU8" s="141"/>
      <c r="AV8" s="141"/>
      <c r="AW8" s="141"/>
      <c r="AX8" s="14"/>
      <c r="AY8" s="14"/>
      <c r="AZ8" s="14"/>
      <c r="BA8" s="14"/>
      <c r="BB8" s="22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</row>
    <row r="9" spans="1:105" ht="12.75" customHeight="1">
      <c r="A9" s="24"/>
      <c r="B9" s="18" t="s">
        <v>6</v>
      </c>
      <c r="C9" s="2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23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0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</row>
    <row r="10" spans="1:105" ht="12.75" customHeight="1">
      <c r="A10" s="2"/>
      <c r="B10" s="26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26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3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</row>
    <row r="11" spans="1:105" ht="27.75" customHeight="1">
      <c r="A11" s="27"/>
      <c r="B11" s="116" t="s">
        <v>7</v>
      </c>
      <c r="C11" s="118" t="s">
        <v>8</v>
      </c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8" t="s">
        <v>9</v>
      </c>
      <c r="AD11" s="116" t="s">
        <v>10</v>
      </c>
      <c r="AE11" s="117"/>
      <c r="AF11" s="118" t="s">
        <v>11</v>
      </c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30" t="s">
        <v>11</v>
      </c>
      <c r="AU11" s="131"/>
      <c r="AV11" s="131"/>
      <c r="AW11" s="131"/>
      <c r="AX11" s="131"/>
      <c r="AY11" s="131"/>
      <c r="AZ11" s="131"/>
      <c r="BA11" s="131"/>
      <c r="BB11" s="131"/>
      <c r="BC11" s="131"/>
      <c r="BD11" s="118" t="s">
        <v>12</v>
      </c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8" t="s">
        <v>13</v>
      </c>
      <c r="CC11" s="119"/>
      <c r="CD11" s="119"/>
      <c r="CE11" s="119"/>
      <c r="CF11" s="119"/>
      <c r="CG11" s="119"/>
      <c r="CH11" s="119"/>
      <c r="CI11" s="119"/>
      <c r="CJ11" s="119"/>
      <c r="CK11" s="119"/>
      <c r="CL11" s="119"/>
      <c r="CM11" s="119"/>
      <c r="CN11" s="118" t="s">
        <v>14</v>
      </c>
      <c r="CO11" s="119"/>
      <c r="CP11" s="119"/>
      <c r="CQ11" s="119"/>
      <c r="CR11" s="119"/>
      <c r="CS11" s="119"/>
      <c r="CT11" s="119"/>
      <c r="CU11" s="119"/>
      <c r="CV11" s="119"/>
      <c r="CW11" s="119"/>
      <c r="CX11" s="119"/>
      <c r="CY11" s="119"/>
      <c r="CZ11" s="118" t="s">
        <v>15</v>
      </c>
      <c r="DA11" s="4"/>
    </row>
    <row r="12" spans="1:105" ht="45" customHeight="1">
      <c r="A12" s="28"/>
      <c r="B12" s="117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7"/>
      <c r="AE12" s="117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4"/>
    </row>
    <row r="13" spans="1:105" ht="12.75" customHeight="1">
      <c r="A13" s="28"/>
      <c r="B13" s="117"/>
      <c r="C13" s="118" t="s">
        <v>16</v>
      </c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8" t="s">
        <v>17</v>
      </c>
      <c r="X13" s="119"/>
      <c r="Y13" s="119"/>
      <c r="Z13" s="119"/>
      <c r="AA13" s="119"/>
      <c r="AB13" s="119"/>
      <c r="AC13" s="119"/>
      <c r="AD13" s="117"/>
      <c r="AE13" s="117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4"/>
    </row>
    <row r="14" spans="1:105" ht="39" customHeight="1">
      <c r="A14" s="29" t="s">
        <v>18</v>
      </c>
      <c r="B14" s="117"/>
      <c r="C14" s="122" t="s">
        <v>19</v>
      </c>
      <c r="D14" s="123"/>
      <c r="E14" s="123"/>
      <c r="F14" s="118" t="s">
        <v>20</v>
      </c>
      <c r="G14" s="119"/>
      <c r="H14" s="119"/>
      <c r="I14" s="119"/>
      <c r="J14" s="118" t="s">
        <v>21</v>
      </c>
      <c r="K14" s="119"/>
      <c r="L14" s="119"/>
      <c r="M14" s="118" t="s">
        <v>22</v>
      </c>
      <c r="N14" s="119"/>
      <c r="O14" s="119"/>
      <c r="P14" s="119"/>
      <c r="Q14" s="118" t="s">
        <v>23</v>
      </c>
      <c r="R14" s="119"/>
      <c r="S14" s="119"/>
      <c r="T14" s="118" t="s">
        <v>24</v>
      </c>
      <c r="U14" s="119"/>
      <c r="V14" s="119"/>
      <c r="W14" s="118" t="s">
        <v>25</v>
      </c>
      <c r="X14" s="119"/>
      <c r="Y14" s="119"/>
      <c r="Z14" s="118" t="s">
        <v>26</v>
      </c>
      <c r="AA14" s="119"/>
      <c r="AB14" s="119"/>
      <c r="AC14" s="119"/>
      <c r="AD14" s="117"/>
      <c r="AE14" s="117"/>
      <c r="AF14" s="118" t="s">
        <v>27</v>
      </c>
      <c r="AG14" s="119"/>
      <c r="AH14" s="119"/>
      <c r="AI14" s="119"/>
      <c r="AJ14" s="119"/>
      <c r="AK14" s="119"/>
      <c r="AL14" s="119"/>
      <c r="AM14" s="119"/>
      <c r="AN14" s="118" t="s">
        <v>28</v>
      </c>
      <c r="AO14" s="119"/>
      <c r="AP14" s="119"/>
      <c r="AQ14" s="119"/>
      <c r="AR14" s="118" t="s">
        <v>29</v>
      </c>
      <c r="AS14" s="119"/>
      <c r="AT14" s="118" t="s">
        <v>29</v>
      </c>
      <c r="AU14" s="119"/>
      <c r="AV14" s="118" t="s">
        <v>30</v>
      </c>
      <c r="AW14" s="119"/>
      <c r="AX14" s="119"/>
      <c r="AY14" s="119"/>
      <c r="AZ14" s="119"/>
      <c r="BA14" s="119"/>
      <c r="BB14" s="119"/>
      <c r="BC14" s="119"/>
      <c r="BD14" s="118" t="s">
        <v>27</v>
      </c>
      <c r="BE14" s="119"/>
      <c r="BF14" s="119"/>
      <c r="BG14" s="119"/>
      <c r="BH14" s="119"/>
      <c r="BI14" s="119"/>
      <c r="BJ14" s="119"/>
      <c r="BK14" s="119"/>
      <c r="BL14" s="118" t="s">
        <v>28</v>
      </c>
      <c r="BM14" s="119"/>
      <c r="BN14" s="119"/>
      <c r="BO14" s="119"/>
      <c r="BP14" s="118" t="s">
        <v>29</v>
      </c>
      <c r="BQ14" s="119"/>
      <c r="BR14" s="119"/>
      <c r="BS14" s="119"/>
      <c r="BT14" s="118" t="s">
        <v>30</v>
      </c>
      <c r="BU14" s="119"/>
      <c r="BV14" s="119"/>
      <c r="BW14" s="119"/>
      <c r="BX14" s="119"/>
      <c r="BY14" s="119"/>
      <c r="BZ14" s="119"/>
      <c r="CA14" s="119"/>
      <c r="CB14" s="118" t="s">
        <v>27</v>
      </c>
      <c r="CC14" s="119"/>
      <c r="CD14" s="119"/>
      <c r="CE14" s="119"/>
      <c r="CF14" s="118" t="s">
        <v>28</v>
      </c>
      <c r="CG14" s="119"/>
      <c r="CH14" s="119"/>
      <c r="CI14" s="119"/>
      <c r="CJ14" s="118" t="s">
        <v>29</v>
      </c>
      <c r="CK14" s="119"/>
      <c r="CL14" s="119"/>
      <c r="CM14" s="119"/>
      <c r="CN14" s="118" t="s">
        <v>27</v>
      </c>
      <c r="CO14" s="119"/>
      <c r="CP14" s="119"/>
      <c r="CQ14" s="119"/>
      <c r="CR14" s="118" t="s">
        <v>28</v>
      </c>
      <c r="CS14" s="119"/>
      <c r="CT14" s="119"/>
      <c r="CU14" s="119"/>
      <c r="CV14" s="118" t="s">
        <v>29</v>
      </c>
      <c r="CW14" s="119"/>
      <c r="CX14" s="119"/>
      <c r="CY14" s="119"/>
      <c r="CZ14" s="119"/>
      <c r="DA14" s="4"/>
    </row>
    <row r="15" spans="1:105" ht="51" customHeight="1">
      <c r="A15" s="30"/>
      <c r="B15" s="117"/>
      <c r="C15" s="118" t="s">
        <v>31</v>
      </c>
      <c r="D15" s="118" t="s">
        <v>32</v>
      </c>
      <c r="E15" s="118" t="s">
        <v>33</v>
      </c>
      <c r="F15" s="118" t="s">
        <v>31</v>
      </c>
      <c r="G15" s="118" t="s">
        <v>32</v>
      </c>
      <c r="H15" s="118" t="s">
        <v>33</v>
      </c>
      <c r="I15" s="118" t="s">
        <v>34</v>
      </c>
      <c r="J15" s="118" t="s">
        <v>31</v>
      </c>
      <c r="K15" s="118" t="s">
        <v>35</v>
      </c>
      <c r="L15" s="118" t="s">
        <v>33</v>
      </c>
      <c r="M15" s="118" t="s">
        <v>31</v>
      </c>
      <c r="N15" s="118" t="s">
        <v>35</v>
      </c>
      <c r="O15" s="118" t="s">
        <v>33</v>
      </c>
      <c r="P15" s="118" t="s">
        <v>34</v>
      </c>
      <c r="Q15" s="118" t="s">
        <v>31</v>
      </c>
      <c r="R15" s="118" t="s">
        <v>35</v>
      </c>
      <c r="S15" s="118" t="s">
        <v>33</v>
      </c>
      <c r="T15" s="118" t="s">
        <v>31</v>
      </c>
      <c r="U15" s="118" t="s">
        <v>35</v>
      </c>
      <c r="V15" s="118" t="s">
        <v>33</v>
      </c>
      <c r="W15" s="118" t="s">
        <v>31</v>
      </c>
      <c r="X15" s="118" t="s">
        <v>32</v>
      </c>
      <c r="Y15" s="118" t="s">
        <v>33</v>
      </c>
      <c r="Z15" s="118" t="s">
        <v>31</v>
      </c>
      <c r="AA15" s="118" t="s">
        <v>35</v>
      </c>
      <c r="AB15" s="118" t="s">
        <v>33</v>
      </c>
      <c r="AC15" s="119"/>
      <c r="AD15" s="116" t="s">
        <v>36</v>
      </c>
      <c r="AE15" s="116" t="s">
        <v>37</v>
      </c>
      <c r="AF15" s="116" t="s">
        <v>38</v>
      </c>
      <c r="AG15" s="117"/>
      <c r="AH15" s="118" t="s">
        <v>39</v>
      </c>
      <c r="AI15" s="119"/>
      <c r="AJ15" s="118" t="s">
        <v>40</v>
      </c>
      <c r="AK15" s="119"/>
      <c r="AL15" s="118" t="s">
        <v>41</v>
      </c>
      <c r="AM15" s="119"/>
      <c r="AN15" s="118" t="s">
        <v>38</v>
      </c>
      <c r="AO15" s="118" t="s">
        <v>39</v>
      </c>
      <c r="AP15" s="118" t="s">
        <v>40</v>
      </c>
      <c r="AQ15" s="118" t="s">
        <v>41</v>
      </c>
      <c r="AR15" s="118" t="s">
        <v>38</v>
      </c>
      <c r="AS15" s="118" t="s">
        <v>39</v>
      </c>
      <c r="AT15" s="118" t="s">
        <v>40</v>
      </c>
      <c r="AU15" s="118" t="s">
        <v>41</v>
      </c>
      <c r="AV15" s="118" t="s">
        <v>38</v>
      </c>
      <c r="AW15" s="118" t="s">
        <v>42</v>
      </c>
      <c r="AX15" s="119"/>
      <c r="AY15" s="119"/>
      <c r="AZ15" s="118" t="s">
        <v>38</v>
      </c>
      <c r="BA15" s="118" t="s">
        <v>43</v>
      </c>
      <c r="BB15" s="119"/>
      <c r="BC15" s="119"/>
      <c r="BD15" s="118" t="s">
        <v>38</v>
      </c>
      <c r="BE15" s="119"/>
      <c r="BF15" s="118" t="s">
        <v>39</v>
      </c>
      <c r="BG15" s="119"/>
      <c r="BH15" s="118" t="s">
        <v>40</v>
      </c>
      <c r="BI15" s="119"/>
      <c r="BJ15" s="142" t="s">
        <v>41</v>
      </c>
      <c r="BK15" s="143"/>
      <c r="BL15" s="118" t="s">
        <v>38</v>
      </c>
      <c r="BM15" s="118" t="s">
        <v>39</v>
      </c>
      <c r="BN15" s="118" t="s">
        <v>40</v>
      </c>
      <c r="BO15" s="118" t="s">
        <v>41</v>
      </c>
      <c r="BP15" s="118" t="s">
        <v>38</v>
      </c>
      <c r="BQ15" s="118" t="s">
        <v>39</v>
      </c>
      <c r="BR15" s="118" t="s">
        <v>40</v>
      </c>
      <c r="BS15" s="118" t="s">
        <v>41</v>
      </c>
      <c r="BT15" s="118" t="s">
        <v>38</v>
      </c>
      <c r="BU15" s="118" t="s">
        <v>42</v>
      </c>
      <c r="BV15" s="119"/>
      <c r="BW15" s="119"/>
      <c r="BX15" s="118" t="s">
        <v>38</v>
      </c>
      <c r="BY15" s="118" t="s">
        <v>43</v>
      </c>
      <c r="BZ15" s="119"/>
      <c r="CA15" s="119"/>
      <c r="CB15" s="118" t="s">
        <v>38</v>
      </c>
      <c r="CC15" s="118" t="s">
        <v>39</v>
      </c>
      <c r="CD15" s="118" t="s">
        <v>40</v>
      </c>
      <c r="CE15" s="118" t="s">
        <v>41</v>
      </c>
      <c r="CF15" s="118" t="s">
        <v>38</v>
      </c>
      <c r="CG15" s="118" t="s">
        <v>39</v>
      </c>
      <c r="CH15" s="118" t="s">
        <v>40</v>
      </c>
      <c r="CI15" s="118" t="s">
        <v>41</v>
      </c>
      <c r="CJ15" s="118" t="s">
        <v>38</v>
      </c>
      <c r="CK15" s="118" t="s">
        <v>39</v>
      </c>
      <c r="CL15" s="118" t="s">
        <v>40</v>
      </c>
      <c r="CM15" s="118" t="s">
        <v>41</v>
      </c>
      <c r="CN15" s="118" t="s">
        <v>38</v>
      </c>
      <c r="CO15" s="118" t="s">
        <v>39</v>
      </c>
      <c r="CP15" s="118" t="s">
        <v>40</v>
      </c>
      <c r="CQ15" s="118" t="s">
        <v>41</v>
      </c>
      <c r="CR15" s="118" t="s">
        <v>38</v>
      </c>
      <c r="CS15" s="118" t="s">
        <v>39</v>
      </c>
      <c r="CT15" s="118" t="s">
        <v>40</v>
      </c>
      <c r="CU15" s="118" t="s">
        <v>41</v>
      </c>
      <c r="CV15" s="118" t="s">
        <v>38</v>
      </c>
      <c r="CW15" s="118" t="s">
        <v>39</v>
      </c>
      <c r="CX15" s="118" t="s">
        <v>40</v>
      </c>
      <c r="CY15" s="118" t="s">
        <v>41</v>
      </c>
      <c r="CZ15" s="119"/>
      <c r="DA15" s="4"/>
    </row>
    <row r="16" spans="1:105" ht="12.75" customHeight="1">
      <c r="A16" s="28"/>
      <c r="B16" s="117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7"/>
      <c r="AE16" s="117"/>
      <c r="AF16" s="116" t="s">
        <v>44</v>
      </c>
      <c r="AG16" s="130" t="s">
        <v>45</v>
      </c>
      <c r="AH16" s="118" t="s">
        <v>44</v>
      </c>
      <c r="AI16" s="130" t="s">
        <v>45</v>
      </c>
      <c r="AJ16" s="118" t="s">
        <v>44</v>
      </c>
      <c r="AK16" s="130" t="s">
        <v>45</v>
      </c>
      <c r="AL16" s="118" t="s">
        <v>44</v>
      </c>
      <c r="AM16" s="130" t="s">
        <v>45</v>
      </c>
      <c r="AN16" s="119"/>
      <c r="AO16" s="119"/>
      <c r="AP16" s="119"/>
      <c r="AQ16" s="119"/>
      <c r="AR16" s="119"/>
      <c r="AS16" s="119"/>
      <c r="AT16" s="119"/>
      <c r="AU16" s="119"/>
      <c r="AV16" s="119"/>
      <c r="AW16" s="118" t="s">
        <v>39</v>
      </c>
      <c r="AX16" s="118" t="s">
        <v>40</v>
      </c>
      <c r="AY16" s="118" t="s">
        <v>41</v>
      </c>
      <c r="AZ16" s="119"/>
      <c r="BA16" s="118" t="s">
        <v>39</v>
      </c>
      <c r="BB16" s="118" t="s">
        <v>40</v>
      </c>
      <c r="BC16" s="118" t="s">
        <v>41</v>
      </c>
      <c r="BD16" s="116" t="s">
        <v>44</v>
      </c>
      <c r="BE16" s="130" t="s">
        <v>45</v>
      </c>
      <c r="BF16" s="118" t="s">
        <v>44</v>
      </c>
      <c r="BG16" s="130" t="s">
        <v>45</v>
      </c>
      <c r="BH16" s="118" t="s">
        <v>44</v>
      </c>
      <c r="BI16" s="130" t="s">
        <v>45</v>
      </c>
      <c r="BJ16" s="118" t="s">
        <v>44</v>
      </c>
      <c r="BK16" s="130" t="s">
        <v>45</v>
      </c>
      <c r="BL16" s="119"/>
      <c r="BM16" s="119"/>
      <c r="BN16" s="119"/>
      <c r="BO16" s="119"/>
      <c r="BP16" s="119"/>
      <c r="BQ16" s="119"/>
      <c r="BR16" s="119"/>
      <c r="BS16" s="119"/>
      <c r="BT16" s="119"/>
      <c r="BU16" s="118" t="s">
        <v>39</v>
      </c>
      <c r="BV16" s="118" t="s">
        <v>40</v>
      </c>
      <c r="BW16" s="118" t="s">
        <v>41</v>
      </c>
      <c r="BX16" s="119"/>
      <c r="BY16" s="118" t="s">
        <v>39</v>
      </c>
      <c r="BZ16" s="118" t="s">
        <v>40</v>
      </c>
      <c r="CA16" s="118" t="s">
        <v>41</v>
      </c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L16" s="119"/>
      <c r="CM16" s="119"/>
      <c r="CN16" s="119"/>
      <c r="CO16" s="119"/>
      <c r="CP16" s="119"/>
      <c r="CQ16" s="119"/>
      <c r="CR16" s="119"/>
      <c r="CS16" s="119"/>
      <c r="CT16" s="119"/>
      <c r="CU16" s="119"/>
      <c r="CV16" s="119"/>
      <c r="CW16" s="119"/>
      <c r="CX16" s="119"/>
      <c r="CY16" s="119"/>
      <c r="CZ16" s="119"/>
      <c r="DA16" s="4"/>
    </row>
    <row r="17" spans="1:105" ht="12.75" customHeight="1">
      <c r="A17" s="28"/>
      <c r="B17" s="117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7"/>
      <c r="AE17" s="117"/>
      <c r="AF17" s="117"/>
      <c r="AG17" s="131"/>
      <c r="AH17" s="119"/>
      <c r="AI17" s="131"/>
      <c r="AJ17" s="119"/>
      <c r="AK17" s="131"/>
      <c r="AL17" s="119"/>
      <c r="AM17" s="131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7"/>
      <c r="BE17" s="131"/>
      <c r="BF17" s="119"/>
      <c r="BG17" s="131"/>
      <c r="BH17" s="119"/>
      <c r="BI17" s="131"/>
      <c r="BJ17" s="119"/>
      <c r="BK17" s="131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L17" s="119"/>
      <c r="CM17" s="119"/>
      <c r="CN17" s="119"/>
      <c r="CO17" s="119"/>
      <c r="CP17" s="119"/>
      <c r="CQ17" s="119"/>
      <c r="CR17" s="119"/>
      <c r="CS17" s="119"/>
      <c r="CT17" s="119"/>
      <c r="CU17" s="119"/>
      <c r="CV17" s="119"/>
      <c r="CW17" s="119"/>
      <c r="CX17" s="119"/>
      <c r="CY17" s="119"/>
      <c r="CZ17" s="119"/>
      <c r="DA17" s="4"/>
    </row>
    <row r="18" spans="1:105" ht="12.75" customHeight="1">
      <c r="A18" s="28"/>
      <c r="B18" s="117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7"/>
      <c r="AE18" s="117"/>
      <c r="AF18" s="117"/>
      <c r="AG18" s="131"/>
      <c r="AH18" s="119"/>
      <c r="AI18" s="131"/>
      <c r="AJ18" s="119"/>
      <c r="AK18" s="131"/>
      <c r="AL18" s="119"/>
      <c r="AM18" s="131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7"/>
      <c r="BE18" s="131"/>
      <c r="BF18" s="119"/>
      <c r="BG18" s="131"/>
      <c r="BH18" s="119"/>
      <c r="BI18" s="131"/>
      <c r="BJ18" s="119"/>
      <c r="BK18" s="131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  <c r="CG18" s="119"/>
      <c r="CH18" s="119"/>
      <c r="CI18" s="119"/>
      <c r="CJ18" s="119"/>
      <c r="CK18" s="119"/>
      <c r="CL18" s="119"/>
      <c r="CM18" s="119"/>
      <c r="CN18" s="119"/>
      <c r="CO18" s="119"/>
      <c r="CP18" s="119"/>
      <c r="CQ18" s="119"/>
      <c r="CR18" s="119"/>
      <c r="CS18" s="119"/>
      <c r="CT18" s="119"/>
      <c r="CU18" s="119"/>
      <c r="CV18" s="119"/>
      <c r="CW18" s="119"/>
      <c r="CX18" s="119"/>
      <c r="CY18" s="119"/>
      <c r="CZ18" s="119"/>
      <c r="DA18" s="4"/>
    </row>
    <row r="19" spans="1:105" ht="12.75" customHeight="1">
      <c r="A19" s="28"/>
      <c r="B19" s="117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7"/>
      <c r="AE19" s="117"/>
      <c r="AF19" s="117"/>
      <c r="AG19" s="131"/>
      <c r="AH19" s="119"/>
      <c r="AI19" s="131"/>
      <c r="AJ19" s="119"/>
      <c r="AK19" s="131"/>
      <c r="AL19" s="119"/>
      <c r="AM19" s="131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7"/>
      <c r="BE19" s="131"/>
      <c r="BF19" s="119"/>
      <c r="BG19" s="131"/>
      <c r="BH19" s="119"/>
      <c r="BI19" s="131"/>
      <c r="BJ19" s="119"/>
      <c r="BK19" s="131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  <c r="CB19" s="119"/>
      <c r="CC19" s="119"/>
      <c r="CD19" s="119"/>
      <c r="CE19" s="119"/>
      <c r="CF19" s="119"/>
      <c r="CG19" s="119"/>
      <c r="CH19" s="119"/>
      <c r="CI19" s="119"/>
      <c r="CJ19" s="119"/>
      <c r="CK19" s="119"/>
      <c r="CL19" s="119"/>
      <c r="CM19" s="119"/>
      <c r="CN19" s="119"/>
      <c r="CO19" s="119"/>
      <c r="CP19" s="119"/>
      <c r="CQ19" s="119"/>
      <c r="CR19" s="119"/>
      <c r="CS19" s="119"/>
      <c r="CT19" s="119"/>
      <c r="CU19" s="119"/>
      <c r="CV19" s="119"/>
      <c r="CW19" s="119"/>
      <c r="CX19" s="119"/>
      <c r="CY19" s="119"/>
      <c r="CZ19" s="119"/>
      <c r="DA19" s="4"/>
    </row>
    <row r="20" spans="1:105" ht="36.75" customHeight="1">
      <c r="A20" s="28"/>
      <c r="B20" s="117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7"/>
      <c r="AE20" s="117"/>
      <c r="AF20" s="117"/>
      <c r="AG20" s="131"/>
      <c r="AH20" s="119"/>
      <c r="AI20" s="131"/>
      <c r="AJ20" s="119"/>
      <c r="AK20" s="131"/>
      <c r="AL20" s="119"/>
      <c r="AM20" s="131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7"/>
      <c r="BE20" s="131"/>
      <c r="BF20" s="119"/>
      <c r="BG20" s="131"/>
      <c r="BH20" s="119"/>
      <c r="BI20" s="131"/>
      <c r="BJ20" s="119"/>
      <c r="BK20" s="131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  <c r="CB20" s="119"/>
      <c r="CC20" s="119"/>
      <c r="CD20" s="119"/>
      <c r="CE20" s="119"/>
      <c r="CF20" s="119"/>
      <c r="CG20" s="119"/>
      <c r="CH20" s="119"/>
      <c r="CI20" s="119"/>
      <c r="CJ20" s="119"/>
      <c r="CK20" s="119"/>
      <c r="CL20" s="119"/>
      <c r="CM20" s="119"/>
      <c r="CN20" s="119"/>
      <c r="CO20" s="119"/>
      <c r="CP20" s="119"/>
      <c r="CQ20" s="119"/>
      <c r="CR20" s="119"/>
      <c r="CS20" s="119"/>
      <c r="CT20" s="119"/>
      <c r="CU20" s="119"/>
      <c r="CV20" s="119"/>
      <c r="CW20" s="119"/>
      <c r="CX20" s="119"/>
      <c r="CY20" s="119"/>
      <c r="CZ20" s="119"/>
      <c r="DA20" s="4"/>
    </row>
    <row r="21" spans="1:105" ht="15" customHeight="1">
      <c r="A21" s="31" t="s">
        <v>46</v>
      </c>
      <c r="B21" s="31" t="s">
        <v>47</v>
      </c>
      <c r="C21" s="32">
        <v>3</v>
      </c>
      <c r="D21" s="32">
        <v>4</v>
      </c>
      <c r="E21" s="32">
        <v>5</v>
      </c>
      <c r="F21" s="32">
        <v>6</v>
      </c>
      <c r="G21" s="32">
        <v>7</v>
      </c>
      <c r="H21" s="32">
        <v>8</v>
      </c>
      <c r="I21" s="32">
        <v>9</v>
      </c>
      <c r="J21" s="32">
        <v>10</v>
      </c>
      <c r="K21" s="32">
        <v>11</v>
      </c>
      <c r="L21" s="32">
        <v>12</v>
      </c>
      <c r="M21" s="32">
        <v>13</v>
      </c>
      <c r="N21" s="32">
        <v>14</v>
      </c>
      <c r="O21" s="32">
        <v>15</v>
      </c>
      <c r="P21" s="32">
        <v>16</v>
      </c>
      <c r="Q21" s="32">
        <v>17</v>
      </c>
      <c r="R21" s="32">
        <v>18</v>
      </c>
      <c r="S21" s="32">
        <v>19</v>
      </c>
      <c r="T21" s="32">
        <v>20</v>
      </c>
      <c r="U21" s="32">
        <v>21</v>
      </c>
      <c r="V21" s="32">
        <v>22</v>
      </c>
      <c r="W21" s="32">
        <v>23</v>
      </c>
      <c r="X21" s="32">
        <v>24</v>
      </c>
      <c r="Y21" s="32">
        <v>25</v>
      </c>
      <c r="Z21" s="32">
        <v>26</v>
      </c>
      <c r="AA21" s="32">
        <v>27</v>
      </c>
      <c r="AB21" s="32">
        <v>28</v>
      </c>
      <c r="AC21" s="32">
        <v>29</v>
      </c>
      <c r="AD21" s="124">
        <v>30</v>
      </c>
      <c r="AE21" s="125"/>
      <c r="AF21" s="32">
        <v>31</v>
      </c>
      <c r="AG21" s="32">
        <v>32</v>
      </c>
      <c r="AH21" s="32">
        <v>33</v>
      </c>
      <c r="AI21" s="32">
        <v>34</v>
      </c>
      <c r="AJ21" s="32">
        <v>35</v>
      </c>
      <c r="AK21" s="32">
        <v>36</v>
      </c>
      <c r="AL21" s="32">
        <v>37</v>
      </c>
      <c r="AM21" s="32">
        <v>38</v>
      </c>
      <c r="AN21" s="32">
        <v>39</v>
      </c>
      <c r="AO21" s="32">
        <v>40</v>
      </c>
      <c r="AP21" s="32">
        <v>41</v>
      </c>
      <c r="AQ21" s="32">
        <v>42</v>
      </c>
      <c r="AR21" s="32">
        <v>43</v>
      </c>
      <c r="AS21" s="32">
        <v>44</v>
      </c>
      <c r="AT21" s="32">
        <v>45</v>
      </c>
      <c r="AU21" s="32">
        <v>46</v>
      </c>
      <c r="AV21" s="32">
        <v>47</v>
      </c>
      <c r="AW21" s="32">
        <v>48</v>
      </c>
      <c r="AX21" s="32">
        <v>49</v>
      </c>
      <c r="AY21" s="32">
        <v>50</v>
      </c>
      <c r="AZ21" s="32">
        <v>51</v>
      </c>
      <c r="BA21" s="32">
        <v>52</v>
      </c>
      <c r="BB21" s="32">
        <v>53</v>
      </c>
      <c r="BC21" s="32">
        <v>54</v>
      </c>
      <c r="BD21" s="32">
        <v>55</v>
      </c>
      <c r="BE21" s="32">
        <v>56</v>
      </c>
      <c r="BF21" s="32">
        <v>57</v>
      </c>
      <c r="BG21" s="32">
        <v>58</v>
      </c>
      <c r="BH21" s="32">
        <v>59</v>
      </c>
      <c r="BI21" s="32">
        <v>60</v>
      </c>
      <c r="BJ21" s="32">
        <v>61</v>
      </c>
      <c r="BK21" s="32">
        <v>62</v>
      </c>
      <c r="BL21" s="32">
        <v>63</v>
      </c>
      <c r="BM21" s="32">
        <v>64</v>
      </c>
      <c r="BN21" s="32">
        <v>65</v>
      </c>
      <c r="BO21" s="32">
        <v>66</v>
      </c>
      <c r="BP21" s="32">
        <v>67</v>
      </c>
      <c r="BQ21" s="32">
        <v>68</v>
      </c>
      <c r="BR21" s="32">
        <v>69</v>
      </c>
      <c r="BS21" s="32">
        <v>70</v>
      </c>
      <c r="BT21" s="32">
        <v>71</v>
      </c>
      <c r="BU21" s="32">
        <v>72</v>
      </c>
      <c r="BV21" s="32">
        <v>73</v>
      </c>
      <c r="BW21" s="32">
        <v>74</v>
      </c>
      <c r="BX21" s="32">
        <v>75</v>
      </c>
      <c r="BY21" s="32">
        <v>76</v>
      </c>
      <c r="BZ21" s="32">
        <v>77</v>
      </c>
      <c r="CA21" s="32">
        <v>78</v>
      </c>
      <c r="CB21" s="32">
        <v>79</v>
      </c>
      <c r="CC21" s="32">
        <v>80</v>
      </c>
      <c r="CD21" s="32">
        <v>81</v>
      </c>
      <c r="CE21" s="32">
        <v>82</v>
      </c>
      <c r="CF21" s="32">
        <v>83</v>
      </c>
      <c r="CG21" s="32">
        <v>84</v>
      </c>
      <c r="CH21" s="32">
        <v>85</v>
      </c>
      <c r="CI21" s="32">
        <v>86</v>
      </c>
      <c r="CJ21" s="32">
        <v>87</v>
      </c>
      <c r="CK21" s="32">
        <v>88</v>
      </c>
      <c r="CL21" s="32">
        <v>89</v>
      </c>
      <c r="CM21" s="32">
        <v>90</v>
      </c>
      <c r="CN21" s="32">
        <v>91</v>
      </c>
      <c r="CO21" s="32">
        <v>92</v>
      </c>
      <c r="CP21" s="32">
        <v>93</v>
      </c>
      <c r="CQ21" s="32">
        <v>94</v>
      </c>
      <c r="CR21" s="32">
        <v>95</v>
      </c>
      <c r="CS21" s="32">
        <v>96</v>
      </c>
      <c r="CT21" s="32">
        <v>97</v>
      </c>
      <c r="CU21" s="32">
        <v>98</v>
      </c>
      <c r="CV21" s="32">
        <v>99</v>
      </c>
      <c r="CW21" s="32">
        <v>100</v>
      </c>
      <c r="CX21" s="32">
        <v>101</v>
      </c>
      <c r="CY21" s="32">
        <v>102</v>
      </c>
      <c r="CZ21" s="32">
        <v>103</v>
      </c>
      <c r="DA21" s="4"/>
    </row>
    <row r="22" spans="1:105">
      <c r="A22" s="33"/>
      <c r="B22" s="34"/>
      <c r="C22" s="35"/>
      <c r="D22" s="36" t="s">
        <v>48</v>
      </c>
      <c r="E22" s="35"/>
      <c r="F22" s="35"/>
      <c r="G22" s="35"/>
      <c r="H22" s="35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14"/>
      <c r="CS22" s="24"/>
      <c r="CT22" s="24"/>
      <c r="CU22" s="24"/>
      <c r="CV22" s="24"/>
      <c r="CW22" s="24"/>
      <c r="CX22" s="24"/>
      <c r="CY22" s="24"/>
      <c r="CZ22" s="24"/>
      <c r="DA22" s="24"/>
    </row>
    <row r="23" spans="1:105" ht="15" customHeight="1">
      <c r="A23" s="13"/>
      <c r="B23" s="10"/>
      <c r="C23" s="9"/>
      <c r="D23" s="24"/>
      <c r="E23" s="9"/>
      <c r="F23" s="9"/>
      <c r="G23" s="9"/>
      <c r="H23" s="9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24"/>
      <c r="CT23" s="24"/>
      <c r="CU23" s="24"/>
      <c r="CV23" s="24"/>
      <c r="CW23" s="24"/>
      <c r="CX23" s="24"/>
      <c r="CY23" s="24"/>
      <c r="CZ23" s="24"/>
      <c r="DA23" s="24"/>
    </row>
    <row r="24" spans="1:105">
      <c r="A24" s="21" t="s">
        <v>49</v>
      </c>
      <c r="B24" s="38" t="s">
        <v>50</v>
      </c>
      <c r="C24" s="9"/>
      <c r="D24" s="39"/>
      <c r="E24" s="39"/>
      <c r="F24" s="9"/>
      <c r="G24" s="128"/>
      <c r="H24" s="129"/>
      <c r="I24" s="129"/>
      <c r="J24" s="10"/>
      <c r="K24" s="10"/>
      <c r="L24" s="10"/>
      <c r="M24" s="10"/>
      <c r="N24" s="10"/>
      <c r="O24" s="10"/>
      <c r="P24" s="10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24"/>
      <c r="CT24" s="24"/>
      <c r="CU24" s="24"/>
      <c r="CV24" s="24"/>
      <c r="CW24" s="24"/>
      <c r="CX24" s="24"/>
      <c r="CY24" s="24"/>
      <c r="CZ24" s="24"/>
      <c r="DA24" s="24"/>
    </row>
    <row r="25" spans="1:105" ht="14.45" customHeight="1">
      <c r="A25" s="120" t="s">
        <v>52</v>
      </c>
      <c r="B25" s="121"/>
      <c r="C25" s="121"/>
      <c r="D25" s="114" t="s">
        <v>53</v>
      </c>
      <c r="E25" s="115"/>
      <c r="F25" s="14"/>
      <c r="G25" s="114" t="s">
        <v>54</v>
      </c>
      <c r="H25" s="115"/>
      <c r="I25" s="115"/>
      <c r="J25" s="10"/>
      <c r="K25" s="126"/>
      <c r="L25" s="127"/>
      <c r="M25" s="10"/>
      <c r="N25" s="10"/>
      <c r="O25" s="10"/>
      <c r="P25" s="10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24"/>
      <c r="CT25" s="24"/>
      <c r="CU25" s="24"/>
      <c r="CV25" s="24"/>
      <c r="CW25" s="24"/>
      <c r="CX25" s="24"/>
      <c r="CY25" s="24"/>
      <c r="CZ25" s="24"/>
      <c r="DA25" s="24"/>
    </row>
    <row r="26" spans="1:105" ht="14.45" customHeight="1">
      <c r="A26" s="14" t="s">
        <v>55</v>
      </c>
      <c r="B26" s="14"/>
      <c r="C26" s="9"/>
      <c r="D26" s="9"/>
      <c r="E26" s="9"/>
      <c r="F26" s="14"/>
      <c r="G26" s="9"/>
      <c r="H26" s="9"/>
      <c r="I26" s="9"/>
      <c r="J26" s="10"/>
      <c r="K26" s="10"/>
      <c r="L26" s="10"/>
      <c r="M26" s="10"/>
      <c r="N26" s="10"/>
      <c r="O26" s="10"/>
      <c r="P26" s="10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24"/>
      <c r="CT26" s="24"/>
      <c r="CU26" s="24"/>
      <c r="CV26" s="24"/>
      <c r="CW26" s="24"/>
      <c r="CX26" s="24"/>
      <c r="CY26" s="24"/>
      <c r="CZ26" s="24"/>
      <c r="DA26" s="24"/>
    </row>
    <row r="27" spans="1:105" ht="14.45" customHeight="1">
      <c r="A27" s="120" t="s">
        <v>56</v>
      </c>
      <c r="B27" s="121"/>
      <c r="C27" s="121"/>
      <c r="D27" s="9"/>
      <c r="E27" s="9"/>
      <c r="F27" s="14"/>
      <c r="G27" s="9"/>
      <c r="H27" s="9"/>
      <c r="I27" s="9"/>
      <c r="J27" s="10"/>
      <c r="K27" s="10"/>
      <c r="L27" s="10"/>
      <c r="M27" s="10"/>
      <c r="N27" s="10"/>
      <c r="O27" s="10"/>
      <c r="P27" s="10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24"/>
      <c r="CT27" s="24"/>
      <c r="CU27" s="24"/>
      <c r="CV27" s="24"/>
      <c r="CW27" s="24"/>
      <c r="CX27" s="24"/>
      <c r="CY27" s="24"/>
      <c r="CZ27" s="24"/>
      <c r="DA27" s="24"/>
    </row>
    <row r="28" spans="1:105">
      <c r="A28" s="24"/>
      <c r="B28" s="24"/>
      <c r="C28" s="9"/>
      <c r="D28" s="11"/>
      <c r="E28" s="9"/>
      <c r="F28" s="14"/>
      <c r="G28" s="9"/>
      <c r="H28" s="9"/>
      <c r="I28" s="9"/>
      <c r="J28" s="10"/>
      <c r="K28" s="10"/>
      <c r="L28" s="10"/>
      <c r="M28" s="10"/>
      <c r="N28" s="10"/>
      <c r="O28" s="10"/>
      <c r="P28" s="10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24"/>
      <c r="CT28" s="24"/>
      <c r="CU28" s="24"/>
      <c r="CV28" s="24"/>
      <c r="CW28" s="24"/>
      <c r="CX28" s="24"/>
      <c r="CY28" s="24"/>
      <c r="CZ28" s="24"/>
      <c r="DA28" s="24"/>
    </row>
    <row r="29" spans="1:105" ht="11.65" customHeight="1">
      <c r="A29" s="21"/>
      <c r="B29" s="8"/>
      <c r="C29" s="9"/>
      <c r="D29" s="9"/>
      <c r="E29" s="9"/>
      <c r="F29" s="9"/>
      <c r="G29" s="9"/>
      <c r="H29" s="9"/>
      <c r="I29" s="10"/>
      <c r="J29" s="10"/>
      <c r="K29" s="10"/>
      <c r="L29" s="10"/>
      <c r="M29" s="10"/>
      <c r="N29" s="10"/>
      <c r="O29" s="10"/>
      <c r="P29" s="10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24"/>
      <c r="CT29" s="24"/>
      <c r="CU29" s="24"/>
      <c r="CV29" s="24"/>
      <c r="CW29" s="24"/>
      <c r="CX29" s="24"/>
      <c r="CY29" s="24"/>
      <c r="CZ29" s="24"/>
      <c r="DA29" s="24"/>
    </row>
    <row r="30" spans="1:105" ht="15.2" customHeight="1">
      <c r="A30" s="21" t="s">
        <v>57</v>
      </c>
      <c r="B30" s="39"/>
      <c r="C30" s="9"/>
      <c r="D30" s="39"/>
      <c r="E30" s="39"/>
      <c r="F30" s="9"/>
      <c r="G30" s="112"/>
      <c r="H30" s="113"/>
      <c r="I30" s="113"/>
      <c r="J30" s="10"/>
      <c r="K30" s="21" t="s">
        <v>59</v>
      </c>
      <c r="L30" s="19"/>
      <c r="M30" s="19"/>
      <c r="N30" s="19"/>
      <c r="O30" s="10"/>
      <c r="P30" s="10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24"/>
      <c r="CT30" s="24"/>
      <c r="CU30" s="24"/>
      <c r="CV30" s="24"/>
      <c r="CW30" s="24"/>
      <c r="CX30" s="24"/>
      <c r="CY30" s="24"/>
      <c r="CZ30" s="24"/>
      <c r="DA30" s="24"/>
    </row>
    <row r="31" spans="1:105" ht="11.25" customHeight="1">
      <c r="A31" s="9" t="s">
        <v>60</v>
      </c>
      <c r="B31" s="9" t="s">
        <v>61</v>
      </c>
      <c r="C31" s="9" t="s">
        <v>62</v>
      </c>
      <c r="D31" s="114" t="s">
        <v>53</v>
      </c>
      <c r="E31" s="115"/>
      <c r="F31" s="14"/>
      <c r="G31" s="114" t="s">
        <v>54</v>
      </c>
      <c r="H31" s="115"/>
      <c r="I31" s="115"/>
      <c r="J31" s="10"/>
      <c r="K31" s="21" t="s">
        <v>63</v>
      </c>
      <c r="L31" s="19"/>
      <c r="M31" s="19"/>
      <c r="N31" s="19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24"/>
      <c r="CT31" s="24"/>
      <c r="CU31" s="24"/>
      <c r="CV31" s="24"/>
      <c r="CW31" s="24"/>
      <c r="CX31" s="24"/>
      <c r="CY31" s="24"/>
      <c r="CZ31" s="24"/>
      <c r="DA31" s="24"/>
    </row>
    <row r="32" spans="1:105" ht="12.75" customHeight="1">
      <c r="A32" s="21" t="s">
        <v>64</v>
      </c>
      <c r="B32" s="8"/>
      <c r="C32" s="9"/>
      <c r="D32" s="9"/>
      <c r="E32" s="9"/>
      <c r="F32" s="9"/>
      <c r="G32" s="9"/>
      <c r="H32" s="9"/>
      <c r="I32" s="9"/>
      <c r="J32" s="9"/>
      <c r="K32" s="8"/>
      <c r="L32" s="10"/>
      <c r="M32" s="9"/>
      <c r="N32" s="9"/>
      <c r="O32" s="9"/>
      <c r="P32" s="9"/>
      <c r="Q32" s="9"/>
      <c r="R32" s="7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24"/>
      <c r="CT32" s="24"/>
      <c r="CU32" s="24"/>
      <c r="CV32" s="24"/>
      <c r="CW32" s="24"/>
      <c r="CX32" s="24"/>
      <c r="CY32" s="24"/>
      <c r="CZ32" s="24"/>
      <c r="DA32" s="24"/>
    </row>
  </sheetData>
  <mergeCells count="163">
    <mergeCell ref="CZ11:CZ20"/>
    <mergeCell ref="CU15:CU20"/>
    <mergeCell ref="CV15:CV20"/>
    <mergeCell ref="CW15:CW20"/>
    <mergeCell ref="CX15:CX20"/>
    <mergeCell ref="CY15:CY20"/>
    <mergeCell ref="CV14:CY14"/>
    <mergeCell ref="CN11:CY13"/>
    <mergeCell ref="CN14:CQ14"/>
    <mergeCell ref="CR14:CU14"/>
    <mergeCell ref="CT15:CT20"/>
    <mergeCell ref="CB11:CM13"/>
    <mergeCell ref="BD14:BK14"/>
    <mergeCell ref="BL14:BO14"/>
    <mergeCell ref="BP14:BS14"/>
    <mergeCell ref="BT14:CA14"/>
    <mergeCell ref="CB14:CE14"/>
    <mergeCell ref="CF14:CI14"/>
    <mergeCell ref="CJ14:CM14"/>
    <mergeCell ref="BF15:BG15"/>
    <mergeCell ref="BJ15:BK15"/>
    <mergeCell ref="BU15:BW15"/>
    <mergeCell ref="BY15:CA15"/>
    <mergeCell ref="CE15:CE20"/>
    <mergeCell ref="CB15:CB20"/>
    <mergeCell ref="CC15:CC20"/>
    <mergeCell ref="CD15:CD20"/>
    <mergeCell ref="CA16:CA20"/>
    <mergeCell ref="CF15:CF20"/>
    <mergeCell ref="CG15:CG20"/>
    <mergeCell ref="CH15:CH20"/>
    <mergeCell ref="CI15:CI20"/>
    <mergeCell ref="CJ15:CJ20"/>
    <mergeCell ref="CK15:CK20"/>
    <mergeCell ref="CL15:CL20"/>
    <mergeCell ref="CM15:CM20"/>
    <mergeCell ref="CN15:CN20"/>
    <mergeCell ref="CO15:CO20"/>
    <mergeCell ref="CP15:CP20"/>
    <mergeCell ref="CQ15:CQ20"/>
    <mergeCell ref="CR15:CR20"/>
    <mergeCell ref="CS15:CS20"/>
    <mergeCell ref="BX15:BX20"/>
    <mergeCell ref="BV16:BV20"/>
    <mergeCell ref="BW16:BW20"/>
    <mergeCell ref="BY16:BY20"/>
    <mergeCell ref="BZ16:BZ20"/>
    <mergeCell ref="BH16:BH20"/>
    <mergeCell ref="BH15:BI15"/>
    <mergeCell ref="BL15:BL20"/>
    <mergeCell ref="BM15:BM20"/>
    <mergeCell ref="BN15:BN20"/>
    <mergeCell ref="BO15:BO20"/>
    <mergeCell ref="BP15:BP20"/>
    <mergeCell ref="BQ15:BQ20"/>
    <mergeCell ref="BR15:BR20"/>
    <mergeCell ref="BS15:BS20"/>
    <mergeCell ref="BT15:BT20"/>
    <mergeCell ref="BI16:BI20"/>
    <mergeCell ref="BJ16:BJ20"/>
    <mergeCell ref="BK16:BK20"/>
    <mergeCell ref="BU16:BU20"/>
    <mergeCell ref="AO1:AS7"/>
    <mergeCell ref="AP8:AW8"/>
    <mergeCell ref="AF11:AS13"/>
    <mergeCell ref="AF14:AM14"/>
    <mergeCell ref="AN14:AQ14"/>
    <mergeCell ref="AR14:AS14"/>
    <mergeCell ref="AT14:AU14"/>
    <mergeCell ref="AV14:BC14"/>
    <mergeCell ref="AI16:AI20"/>
    <mergeCell ref="AJ16:AJ20"/>
    <mergeCell ref="AR15:AR20"/>
    <mergeCell ref="AS15:AS20"/>
    <mergeCell ref="AT15:AT20"/>
    <mergeCell ref="AU15:AU20"/>
    <mergeCell ref="AV15:AV20"/>
    <mergeCell ref="AW15:AY15"/>
    <mergeCell ref="AZ15:AZ20"/>
    <mergeCell ref="BA15:BC15"/>
    <mergeCell ref="A3:AA3"/>
    <mergeCell ref="L5:M5"/>
    <mergeCell ref="E7:K7"/>
    <mergeCell ref="E8:K8"/>
    <mergeCell ref="C11:AB12"/>
    <mergeCell ref="C13:V13"/>
    <mergeCell ref="W13:AB13"/>
    <mergeCell ref="F14:I14"/>
    <mergeCell ref="J14:L14"/>
    <mergeCell ref="M14:P14"/>
    <mergeCell ref="Q14:S14"/>
    <mergeCell ref="T14:V14"/>
    <mergeCell ref="Z14:AB14"/>
    <mergeCell ref="W14:Y14"/>
    <mergeCell ref="AD11:AE14"/>
    <mergeCell ref="AC11:AC20"/>
    <mergeCell ref="AA15:AA20"/>
    <mergeCell ref="AB15:AB20"/>
    <mergeCell ref="AD15:AD20"/>
    <mergeCell ref="AE15:AE20"/>
    <mergeCell ref="AF15:AG15"/>
    <mergeCell ref="AF16:AF20"/>
    <mergeCell ref="AG16:AG20"/>
    <mergeCell ref="AT11:BC13"/>
    <mergeCell ref="BD15:BE15"/>
    <mergeCell ref="BD11:CA13"/>
    <mergeCell ref="AH15:AI15"/>
    <mergeCell ref="AJ15:AK15"/>
    <mergeCell ref="AH16:AH20"/>
    <mergeCell ref="AW16:AW20"/>
    <mergeCell ref="AX16:AX20"/>
    <mergeCell ref="AY16:AY20"/>
    <mergeCell ref="BF16:BF20"/>
    <mergeCell ref="BE16:BE20"/>
    <mergeCell ref="BG16:BG20"/>
    <mergeCell ref="AQ15:AQ20"/>
    <mergeCell ref="AP15:AP20"/>
    <mergeCell ref="AO15:AO20"/>
    <mergeCell ref="AL15:AM15"/>
    <mergeCell ref="AN15:AN20"/>
    <mergeCell ref="AL16:AL20"/>
    <mergeCell ref="AM16:AM20"/>
    <mergeCell ref="AK16:AK20"/>
    <mergeCell ref="BA16:BA20"/>
    <mergeCell ref="BB16:BB20"/>
    <mergeCell ref="BC16:BC20"/>
    <mergeCell ref="BD16:BD20"/>
    <mergeCell ref="AD21:AE21"/>
    <mergeCell ref="N15:N20"/>
    <mergeCell ref="M15:M20"/>
    <mergeCell ref="L15:L20"/>
    <mergeCell ref="K15:K20"/>
    <mergeCell ref="K25:L25"/>
    <mergeCell ref="J15:J20"/>
    <mergeCell ref="I15:I20"/>
    <mergeCell ref="G24:I24"/>
    <mergeCell ref="G25:I25"/>
    <mergeCell ref="P15:P20"/>
    <mergeCell ref="O15:O20"/>
    <mergeCell ref="Z15:Z20"/>
    <mergeCell ref="Q15:Q20"/>
    <mergeCell ref="R15:R20"/>
    <mergeCell ref="S15:S20"/>
    <mergeCell ref="T15:T20"/>
    <mergeCell ref="U15:U20"/>
    <mergeCell ref="V15:V20"/>
    <mergeCell ref="W15:W20"/>
    <mergeCell ref="X15:X20"/>
    <mergeCell ref="Y15:Y20"/>
    <mergeCell ref="G30:I30"/>
    <mergeCell ref="G31:I31"/>
    <mergeCell ref="B11:B20"/>
    <mergeCell ref="C15:C20"/>
    <mergeCell ref="D15:D20"/>
    <mergeCell ref="E15:E20"/>
    <mergeCell ref="F15:F20"/>
    <mergeCell ref="G15:G20"/>
    <mergeCell ref="H15:H20"/>
    <mergeCell ref="A25:C25"/>
    <mergeCell ref="D25:E25"/>
    <mergeCell ref="A27:C27"/>
    <mergeCell ref="D31:E31"/>
    <mergeCell ref="C14:E14"/>
  </mergeCells>
  <pageMargins left="0.1576389" right="0" top="0.27569440000000001" bottom="0.1576389" header="0" footer="0.1576389"/>
  <pageSetup paperSize="9" scale="45" orientation="landscape"/>
  <headerFooter>
    <oddHeader>&amp;C&amp;8&amp;P</oddHeader>
    <evenHeader>&amp;C&amp;8&amp;P</even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U74"/>
  <sheetViews>
    <sheetView topLeftCell="A56" zoomScale="61" zoomScaleNormal="61" workbookViewId="0">
      <selection activeCell="AD67" sqref="AD67:AD78"/>
    </sheetView>
  </sheetViews>
  <sheetFormatPr defaultRowHeight="15"/>
  <cols>
    <col min="1" max="1" width="48.140625" style="52" customWidth="1"/>
    <col min="2" max="2" width="14.42578125" style="52" customWidth="1"/>
    <col min="3" max="28" width="2" style="52" customWidth="1"/>
    <col min="29" max="29" width="10.5703125" style="52" customWidth="1"/>
    <col min="30" max="30" width="6.42578125" style="52" customWidth="1"/>
    <col min="31" max="31" width="6.5703125" style="52" customWidth="1"/>
    <col min="32" max="32" width="12" style="52" customWidth="1"/>
    <col min="33" max="41" width="9.42578125" style="52" customWidth="1"/>
    <col min="42" max="51" width="13.5703125" style="52" customWidth="1"/>
    <col min="52" max="61" width="16.42578125" style="52" customWidth="1"/>
    <col min="62" max="76" width="15.85546875" style="52" customWidth="1"/>
    <col min="77" max="90" width="13.140625" style="52" customWidth="1"/>
    <col min="91" max="91" width="11.5703125" style="52" customWidth="1"/>
    <col min="92" max="92" width="6.42578125" style="52" customWidth="1"/>
    <col min="93" max="93" width="6.5703125" style="52" customWidth="1"/>
    <col min="94" max="123" width="12.28515625" style="52" customWidth="1"/>
    <col min="124" max="124" width="13.28515625" style="52" customWidth="1"/>
    <col min="125" max="125" width="9.140625" style="52" customWidth="1"/>
    <col min="126" max="16384" width="9.140625" style="52"/>
  </cols>
  <sheetData>
    <row r="1" spans="1:125" ht="12.75" customHeight="1">
      <c r="A1" s="46"/>
      <c r="B1" s="47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7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148"/>
      <c r="AP1" s="149"/>
      <c r="AQ1" s="149"/>
      <c r="AR1" s="149"/>
      <c r="AS1" s="149"/>
      <c r="AT1" s="46"/>
      <c r="AU1" s="46"/>
      <c r="AV1" s="46"/>
      <c r="AW1" s="46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9"/>
      <c r="CF1" s="50"/>
      <c r="CG1" s="50"/>
      <c r="CH1" s="50"/>
      <c r="CI1" s="50"/>
      <c r="CJ1" s="50"/>
      <c r="CK1" s="50"/>
      <c r="CL1" s="50"/>
      <c r="CM1" s="50"/>
      <c r="CN1" s="47"/>
      <c r="CO1" s="48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 t="s">
        <v>65</v>
      </c>
      <c r="DC1" s="51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</row>
    <row r="2" spans="1:125" ht="15" customHeight="1">
      <c r="A2" s="150" t="s">
        <v>66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49"/>
      <c r="AP2" s="149"/>
      <c r="AQ2" s="149"/>
      <c r="AR2" s="149"/>
      <c r="AS2" s="149"/>
      <c r="AT2" s="53"/>
      <c r="AU2" s="53"/>
      <c r="AV2" s="53"/>
      <c r="AW2" s="53"/>
      <c r="AX2" s="54"/>
      <c r="AY2" s="54"/>
      <c r="AZ2" s="54"/>
      <c r="BA2" s="54"/>
      <c r="BB2" s="55"/>
      <c r="BC2" s="54"/>
      <c r="BD2" s="54"/>
      <c r="BE2" s="54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0" t="s">
        <v>67</v>
      </c>
      <c r="DC2" s="40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</row>
    <row r="3" spans="1:125" ht="12.75" customHeight="1">
      <c r="A3" s="151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49"/>
      <c r="AP3" s="149"/>
      <c r="AQ3" s="149"/>
      <c r="AR3" s="149"/>
      <c r="AS3" s="149"/>
      <c r="AT3" s="53"/>
      <c r="AU3" s="53"/>
      <c r="AV3" s="53"/>
      <c r="AW3" s="53"/>
      <c r="AX3" s="57"/>
      <c r="AY3" s="57"/>
      <c r="AZ3" s="57"/>
      <c r="BA3" s="57"/>
      <c r="BB3" s="40"/>
      <c r="BC3" s="57"/>
      <c r="BD3" s="57"/>
      <c r="BE3" s="57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0" t="s">
        <v>68</v>
      </c>
      <c r="DC3" s="40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</row>
    <row r="4" spans="1:125" ht="12.75" customHeight="1">
      <c r="A4" s="58"/>
      <c r="B4" s="59"/>
      <c r="C4" s="40"/>
      <c r="D4" s="60"/>
      <c r="E4" s="61"/>
      <c r="F4" s="61"/>
      <c r="G4" s="61"/>
      <c r="H4" s="61"/>
      <c r="I4" s="61"/>
      <c r="J4" s="40"/>
      <c r="K4" s="62"/>
      <c r="L4" s="49"/>
      <c r="M4" s="49"/>
      <c r="N4" s="62"/>
      <c r="O4" s="40"/>
      <c r="P4" s="40"/>
      <c r="Q4" s="40"/>
      <c r="R4" s="61"/>
      <c r="S4" s="152"/>
      <c r="T4" s="153"/>
      <c r="U4" s="61"/>
      <c r="V4" s="61"/>
      <c r="W4" s="40"/>
      <c r="X4" s="40"/>
      <c r="Y4" s="40"/>
      <c r="Z4" s="40"/>
      <c r="AA4" s="40"/>
      <c r="AB4" s="40"/>
      <c r="AC4" s="40"/>
      <c r="AD4" s="63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149"/>
      <c r="AP4" s="149"/>
      <c r="AQ4" s="149"/>
      <c r="AR4" s="149"/>
      <c r="AS4" s="149"/>
      <c r="AT4" s="53"/>
      <c r="AU4" s="53"/>
      <c r="AV4" s="53"/>
      <c r="AW4" s="53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56"/>
      <c r="CG4" s="56"/>
      <c r="CH4" s="56"/>
      <c r="CI4" s="56"/>
      <c r="CJ4" s="56"/>
      <c r="CK4" s="56"/>
      <c r="CL4" s="56"/>
      <c r="CM4" s="56"/>
      <c r="CN4" s="63"/>
      <c r="CO4" s="40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40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</row>
    <row r="5" spans="1:125" ht="12.75" customHeight="1">
      <c r="A5" s="58"/>
      <c r="B5" s="59"/>
      <c r="C5" s="40"/>
      <c r="D5" s="60"/>
      <c r="E5" s="61"/>
      <c r="F5" s="61"/>
      <c r="G5" s="61"/>
      <c r="H5" s="61"/>
      <c r="I5" s="61"/>
      <c r="J5" s="40"/>
      <c r="K5" s="62"/>
      <c r="L5" s="49"/>
      <c r="M5" s="49"/>
      <c r="N5" s="62"/>
      <c r="O5" s="40"/>
      <c r="P5" s="40"/>
      <c r="Q5" s="40"/>
      <c r="R5" s="61"/>
      <c r="S5" s="152" t="s">
        <v>2</v>
      </c>
      <c r="T5" s="153"/>
      <c r="U5" s="61"/>
      <c r="V5" s="61"/>
      <c r="W5" s="40"/>
      <c r="X5" s="40"/>
      <c r="Y5" s="40"/>
      <c r="Z5" s="40"/>
      <c r="AA5" s="40"/>
      <c r="AB5" s="40"/>
      <c r="AC5" s="40"/>
      <c r="AD5" s="63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149"/>
      <c r="AP5" s="149"/>
      <c r="AQ5" s="149"/>
      <c r="AR5" s="149"/>
      <c r="AS5" s="149"/>
      <c r="AT5" s="53"/>
      <c r="AU5" s="53"/>
      <c r="AV5" s="53"/>
      <c r="AW5" s="53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56"/>
      <c r="CG5" s="56"/>
      <c r="CH5" s="56"/>
      <c r="CI5" s="56"/>
      <c r="CJ5" s="56"/>
      <c r="CK5" s="56"/>
      <c r="CL5" s="56"/>
      <c r="CM5" s="56"/>
      <c r="CN5" s="63"/>
      <c r="CO5" s="40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40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</row>
    <row r="6" spans="1:125" ht="12.75" customHeight="1">
      <c r="A6" s="58"/>
      <c r="B6" s="59"/>
      <c r="C6" s="40"/>
      <c r="D6" s="60"/>
      <c r="E6" s="61"/>
      <c r="F6" s="61"/>
      <c r="G6" s="61"/>
      <c r="H6" s="61"/>
      <c r="I6" s="61"/>
      <c r="J6" s="40"/>
      <c r="K6" s="62"/>
      <c r="L6" s="49"/>
      <c r="M6" s="49"/>
      <c r="N6" s="62"/>
      <c r="O6" s="40"/>
      <c r="P6" s="40"/>
      <c r="Q6" s="40"/>
      <c r="R6" s="61"/>
      <c r="S6" s="62"/>
      <c r="T6" s="62"/>
      <c r="U6" s="61"/>
      <c r="V6" s="61"/>
      <c r="W6" s="40"/>
      <c r="X6" s="40"/>
      <c r="Y6" s="40"/>
      <c r="Z6" s="40"/>
      <c r="AA6" s="40"/>
      <c r="AB6" s="40"/>
      <c r="AC6" s="40"/>
      <c r="AD6" s="63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149"/>
      <c r="AP6" s="149"/>
      <c r="AQ6" s="149"/>
      <c r="AR6" s="149"/>
      <c r="AS6" s="149"/>
      <c r="AT6" s="53"/>
      <c r="AU6" s="53"/>
      <c r="AV6" s="53"/>
      <c r="AW6" s="53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56"/>
      <c r="CG6" s="56"/>
      <c r="CH6" s="56"/>
      <c r="CI6" s="56"/>
      <c r="CJ6" s="56"/>
      <c r="CK6" s="56"/>
      <c r="CL6" s="56"/>
      <c r="CM6" s="56"/>
      <c r="CN6" s="63"/>
      <c r="CO6" s="40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40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</row>
    <row r="7" spans="1:125" ht="12.75" customHeight="1">
      <c r="A7" s="58"/>
      <c r="B7" s="59"/>
      <c r="C7" s="40"/>
      <c r="D7" s="60"/>
      <c r="E7" s="61"/>
      <c r="F7" s="61"/>
      <c r="G7" s="61"/>
      <c r="H7" s="61"/>
      <c r="I7" s="61"/>
      <c r="J7" s="40"/>
      <c r="K7" s="62"/>
      <c r="L7" s="49"/>
      <c r="M7" s="49"/>
      <c r="N7" s="62"/>
      <c r="O7" s="40"/>
      <c r="P7" s="40"/>
      <c r="Q7" s="40"/>
      <c r="R7" s="61"/>
      <c r="S7" s="62"/>
      <c r="T7" s="62"/>
      <c r="U7" s="61"/>
      <c r="V7" s="61"/>
      <c r="W7" s="40"/>
      <c r="X7" s="40"/>
      <c r="Y7" s="40"/>
      <c r="Z7" s="40"/>
      <c r="AA7" s="40"/>
      <c r="AB7" s="40"/>
      <c r="AC7" s="40"/>
      <c r="AD7" s="63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149"/>
      <c r="AP7" s="149"/>
      <c r="AQ7" s="149"/>
      <c r="AR7" s="149"/>
      <c r="AS7" s="149"/>
      <c r="AT7" s="53"/>
      <c r="AU7" s="53"/>
      <c r="AV7" s="53"/>
      <c r="AW7" s="53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56"/>
      <c r="CG7" s="56"/>
      <c r="CH7" s="56"/>
      <c r="CI7" s="56"/>
      <c r="CJ7" s="56"/>
      <c r="CK7" s="56"/>
      <c r="CL7" s="56"/>
      <c r="CM7" s="56"/>
      <c r="CN7" s="63"/>
      <c r="CO7" s="40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40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</row>
    <row r="8" spans="1:125" ht="12.75" customHeight="1">
      <c r="A8" s="58"/>
      <c r="B8" s="59"/>
      <c r="C8" s="40"/>
      <c r="D8" s="60"/>
      <c r="E8" s="61"/>
      <c r="F8" s="61"/>
      <c r="G8" s="61"/>
      <c r="H8" s="61"/>
      <c r="I8" s="61"/>
      <c r="J8" s="40"/>
      <c r="K8" s="62"/>
      <c r="L8" s="49"/>
      <c r="M8" s="49"/>
      <c r="N8" s="62"/>
      <c r="O8" s="40"/>
      <c r="P8" s="40"/>
      <c r="Q8" s="40"/>
      <c r="R8" s="61"/>
      <c r="S8" s="62"/>
      <c r="T8" s="62"/>
      <c r="U8" s="61"/>
      <c r="V8" s="61"/>
      <c r="W8" s="40"/>
      <c r="X8" s="40"/>
      <c r="Y8" s="40"/>
      <c r="Z8" s="40"/>
      <c r="AA8" s="40"/>
      <c r="AB8" s="40"/>
      <c r="AC8" s="40"/>
      <c r="AD8" s="63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149"/>
      <c r="AP8" s="149"/>
      <c r="AQ8" s="149"/>
      <c r="AR8" s="149"/>
      <c r="AS8" s="149"/>
      <c r="AT8" s="53"/>
      <c r="AU8" s="53"/>
      <c r="AV8" s="53"/>
      <c r="AW8" s="53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56"/>
      <c r="CG8" s="56"/>
      <c r="CH8" s="56"/>
      <c r="CI8" s="56"/>
      <c r="CJ8" s="56"/>
      <c r="CK8" s="56"/>
      <c r="CL8" s="56"/>
      <c r="CM8" s="56"/>
      <c r="CN8" s="63"/>
      <c r="CO8" s="40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40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</row>
    <row r="9" spans="1:125" ht="15" customHeight="1">
      <c r="A9" s="150" t="s">
        <v>69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49"/>
      <c r="AP9" s="149"/>
      <c r="AQ9" s="149"/>
      <c r="AR9" s="149"/>
      <c r="AS9" s="149"/>
      <c r="AT9" s="53"/>
      <c r="AU9" s="53"/>
      <c r="AV9" s="53"/>
      <c r="AW9" s="53"/>
      <c r="AX9" s="54"/>
      <c r="AY9" s="54"/>
      <c r="AZ9" s="54"/>
      <c r="BA9" s="54"/>
      <c r="BB9" s="55"/>
      <c r="BC9" s="54"/>
      <c r="BD9" s="54"/>
      <c r="BE9" s="54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0" t="s">
        <v>67</v>
      </c>
      <c r="DC9" s="40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</row>
    <row r="10" spans="1:125" ht="12.75" customHeight="1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49"/>
      <c r="AP10" s="149"/>
      <c r="AQ10" s="149"/>
      <c r="AR10" s="149"/>
      <c r="AS10" s="149"/>
      <c r="AT10" s="53"/>
      <c r="AU10" s="53"/>
      <c r="AV10" s="53"/>
      <c r="AW10" s="53"/>
      <c r="AX10" s="57"/>
      <c r="AY10" s="57"/>
      <c r="AZ10" s="57"/>
      <c r="BA10" s="57"/>
      <c r="BB10" s="40"/>
      <c r="BC10" s="57"/>
      <c r="BD10" s="57"/>
      <c r="BE10" s="57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0" t="s">
        <v>68</v>
      </c>
      <c r="DC10" s="40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</row>
    <row r="11" spans="1:125" ht="12.75" customHeight="1">
      <c r="A11" s="58"/>
      <c r="B11" s="64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64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149"/>
      <c r="AP11" s="149"/>
      <c r="AQ11" s="149"/>
      <c r="AR11" s="149"/>
      <c r="AS11" s="149"/>
      <c r="AT11" s="58"/>
      <c r="AU11" s="58"/>
      <c r="AV11" s="58"/>
      <c r="AW11" s="58"/>
      <c r="AX11" s="40"/>
      <c r="AY11" s="40"/>
      <c r="AZ11" s="40"/>
      <c r="BA11" s="40"/>
      <c r="BB11" s="63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64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50"/>
      <c r="DC11" s="40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</row>
    <row r="12" spans="1:125" ht="15.2" customHeight="1">
      <c r="A12" s="58"/>
      <c r="B12" s="58" t="s">
        <v>3</v>
      </c>
      <c r="C12" s="49"/>
      <c r="D12" s="64"/>
      <c r="E12" s="154" t="s">
        <v>4</v>
      </c>
      <c r="F12" s="155"/>
      <c r="G12" s="155"/>
      <c r="H12" s="155"/>
      <c r="I12" s="155"/>
      <c r="J12" s="155"/>
      <c r="K12" s="155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64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149"/>
      <c r="AP12" s="149"/>
      <c r="AQ12" s="149"/>
      <c r="AR12" s="149"/>
      <c r="AS12" s="149"/>
      <c r="AT12" s="53"/>
      <c r="AU12" s="53"/>
      <c r="AV12" s="53"/>
      <c r="AW12" s="53"/>
      <c r="AX12" s="40"/>
      <c r="AY12" s="40"/>
      <c r="AZ12" s="40"/>
      <c r="BA12" s="40"/>
      <c r="BB12" s="63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64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</row>
    <row r="13" spans="1:125" ht="12.75" customHeight="1">
      <c r="A13" s="58"/>
      <c r="B13" s="58" t="s">
        <v>6</v>
      </c>
      <c r="C13" s="64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64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92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64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</row>
    <row r="14" spans="1:125" ht="12.75" customHeight="1">
      <c r="A14" s="46"/>
      <c r="B14" s="65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65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7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65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</row>
    <row r="15" spans="1:125" ht="27.75" customHeight="1">
      <c r="A15" s="66"/>
      <c r="B15" s="144" t="s">
        <v>7</v>
      </c>
      <c r="C15" s="156" t="s">
        <v>8</v>
      </c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6" t="s">
        <v>70</v>
      </c>
      <c r="AD15" s="144" t="s">
        <v>71</v>
      </c>
      <c r="AE15" s="145"/>
      <c r="AF15" s="156" t="s">
        <v>72</v>
      </c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  <c r="BI15" s="157"/>
      <c r="BJ15" s="156" t="s">
        <v>73</v>
      </c>
      <c r="BK15" s="157"/>
      <c r="BL15" s="157"/>
      <c r="BM15" s="157"/>
      <c r="BN15" s="157"/>
      <c r="BO15" s="157"/>
      <c r="BP15" s="157"/>
      <c r="BQ15" s="157"/>
      <c r="BR15" s="157"/>
      <c r="BS15" s="157"/>
      <c r="BT15" s="157"/>
      <c r="BU15" s="157"/>
      <c r="BV15" s="157"/>
      <c r="BW15" s="157"/>
      <c r="BX15" s="157"/>
      <c r="BY15" s="157"/>
      <c r="BZ15" s="157"/>
      <c r="CA15" s="157"/>
      <c r="CB15" s="157"/>
      <c r="CC15" s="157"/>
      <c r="CD15" s="157"/>
      <c r="CE15" s="157"/>
      <c r="CF15" s="157"/>
      <c r="CG15" s="157"/>
      <c r="CH15" s="157"/>
      <c r="CI15" s="157"/>
      <c r="CJ15" s="157"/>
      <c r="CK15" s="157"/>
      <c r="CL15" s="157"/>
      <c r="CM15" s="157"/>
      <c r="CN15" s="144" t="s">
        <v>71</v>
      </c>
      <c r="CO15" s="145"/>
      <c r="CP15" s="156" t="s">
        <v>74</v>
      </c>
      <c r="CQ15" s="157"/>
      <c r="CR15" s="157"/>
      <c r="CS15" s="157"/>
      <c r="CT15" s="157"/>
      <c r="CU15" s="157"/>
      <c r="CV15" s="157"/>
      <c r="CW15" s="157"/>
      <c r="CX15" s="157"/>
      <c r="CY15" s="157"/>
      <c r="CZ15" s="157"/>
      <c r="DA15" s="157"/>
      <c r="DB15" s="157"/>
      <c r="DC15" s="157"/>
      <c r="DD15" s="157"/>
      <c r="DE15" s="156" t="s">
        <v>75</v>
      </c>
      <c r="DF15" s="157"/>
      <c r="DG15" s="157"/>
      <c r="DH15" s="157"/>
      <c r="DI15" s="157"/>
      <c r="DJ15" s="157"/>
      <c r="DK15" s="157"/>
      <c r="DL15" s="157"/>
      <c r="DM15" s="157"/>
      <c r="DN15" s="157"/>
      <c r="DO15" s="157"/>
      <c r="DP15" s="157"/>
      <c r="DQ15" s="157"/>
      <c r="DR15" s="157"/>
      <c r="DS15" s="157"/>
      <c r="DT15" s="156" t="s">
        <v>15</v>
      </c>
      <c r="DU15" s="49"/>
    </row>
    <row r="16" spans="1:125" ht="15" customHeight="1">
      <c r="A16" s="67"/>
      <c r="B16" s="145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45"/>
      <c r="AE16" s="145"/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  <c r="BI16" s="157"/>
      <c r="BJ16" s="157"/>
      <c r="BK16" s="157"/>
      <c r="BL16" s="157"/>
      <c r="BM16" s="157"/>
      <c r="BN16" s="157"/>
      <c r="BO16" s="157"/>
      <c r="BP16" s="157"/>
      <c r="BQ16" s="157"/>
      <c r="BR16" s="157"/>
      <c r="BS16" s="157"/>
      <c r="BT16" s="157"/>
      <c r="BU16" s="157"/>
      <c r="BV16" s="157"/>
      <c r="BW16" s="157"/>
      <c r="BX16" s="157"/>
      <c r="BY16" s="157"/>
      <c r="BZ16" s="157"/>
      <c r="CA16" s="157"/>
      <c r="CB16" s="157"/>
      <c r="CC16" s="157"/>
      <c r="CD16" s="157"/>
      <c r="CE16" s="157"/>
      <c r="CF16" s="157"/>
      <c r="CG16" s="157"/>
      <c r="CH16" s="157"/>
      <c r="CI16" s="157"/>
      <c r="CJ16" s="157"/>
      <c r="CK16" s="157"/>
      <c r="CL16" s="157"/>
      <c r="CM16" s="157"/>
      <c r="CN16" s="145"/>
      <c r="CO16" s="145"/>
      <c r="CP16" s="157"/>
      <c r="CQ16" s="157"/>
      <c r="CR16" s="157"/>
      <c r="CS16" s="157"/>
      <c r="CT16" s="157"/>
      <c r="CU16" s="157"/>
      <c r="CV16" s="157"/>
      <c r="CW16" s="157"/>
      <c r="CX16" s="157"/>
      <c r="CY16" s="157"/>
      <c r="CZ16" s="157"/>
      <c r="DA16" s="157"/>
      <c r="DB16" s="157"/>
      <c r="DC16" s="157"/>
      <c r="DD16" s="157"/>
      <c r="DE16" s="157"/>
      <c r="DF16" s="157"/>
      <c r="DG16" s="157"/>
      <c r="DH16" s="157"/>
      <c r="DI16" s="157"/>
      <c r="DJ16" s="157"/>
      <c r="DK16" s="157"/>
      <c r="DL16" s="157"/>
      <c r="DM16" s="157"/>
      <c r="DN16" s="157"/>
      <c r="DO16" s="157"/>
      <c r="DP16" s="157"/>
      <c r="DQ16" s="157"/>
      <c r="DR16" s="157"/>
      <c r="DS16" s="157"/>
      <c r="DT16" s="157"/>
      <c r="DU16" s="49"/>
    </row>
    <row r="17" spans="1:125" ht="12.75" customHeight="1">
      <c r="A17" s="67"/>
      <c r="B17" s="145"/>
      <c r="C17" s="156" t="s">
        <v>16</v>
      </c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6" t="s">
        <v>17</v>
      </c>
      <c r="X17" s="157"/>
      <c r="Y17" s="157"/>
      <c r="Z17" s="157"/>
      <c r="AA17" s="157"/>
      <c r="AB17" s="157"/>
      <c r="AC17" s="157"/>
      <c r="AD17" s="145"/>
      <c r="AE17" s="145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  <c r="BI17" s="157"/>
      <c r="BJ17" s="157"/>
      <c r="BK17" s="157"/>
      <c r="BL17" s="157"/>
      <c r="BM17" s="157"/>
      <c r="BN17" s="157"/>
      <c r="BO17" s="157"/>
      <c r="BP17" s="157"/>
      <c r="BQ17" s="157"/>
      <c r="BR17" s="157"/>
      <c r="BS17" s="157"/>
      <c r="BT17" s="157"/>
      <c r="BU17" s="157"/>
      <c r="BV17" s="157"/>
      <c r="BW17" s="157"/>
      <c r="BX17" s="157"/>
      <c r="BY17" s="157"/>
      <c r="BZ17" s="157"/>
      <c r="CA17" s="157"/>
      <c r="CB17" s="157"/>
      <c r="CC17" s="157"/>
      <c r="CD17" s="157"/>
      <c r="CE17" s="157"/>
      <c r="CF17" s="157"/>
      <c r="CG17" s="157"/>
      <c r="CH17" s="157"/>
      <c r="CI17" s="157"/>
      <c r="CJ17" s="157"/>
      <c r="CK17" s="157"/>
      <c r="CL17" s="157"/>
      <c r="CM17" s="157"/>
      <c r="CN17" s="145"/>
      <c r="CO17" s="145"/>
      <c r="CP17" s="157"/>
      <c r="CQ17" s="157"/>
      <c r="CR17" s="157"/>
      <c r="CS17" s="157"/>
      <c r="CT17" s="157"/>
      <c r="CU17" s="157"/>
      <c r="CV17" s="157"/>
      <c r="CW17" s="157"/>
      <c r="CX17" s="157"/>
      <c r="CY17" s="157"/>
      <c r="CZ17" s="157"/>
      <c r="DA17" s="157"/>
      <c r="DB17" s="157"/>
      <c r="DC17" s="157"/>
      <c r="DD17" s="157"/>
      <c r="DE17" s="157"/>
      <c r="DF17" s="157"/>
      <c r="DG17" s="157"/>
      <c r="DH17" s="157"/>
      <c r="DI17" s="157"/>
      <c r="DJ17" s="157"/>
      <c r="DK17" s="157"/>
      <c r="DL17" s="157"/>
      <c r="DM17" s="157"/>
      <c r="DN17" s="157"/>
      <c r="DO17" s="157"/>
      <c r="DP17" s="157"/>
      <c r="DQ17" s="157"/>
      <c r="DR17" s="157"/>
      <c r="DS17" s="157"/>
      <c r="DT17" s="157"/>
      <c r="DU17" s="49"/>
    </row>
    <row r="18" spans="1:125" ht="52.5" customHeight="1">
      <c r="A18" s="68" t="s">
        <v>18</v>
      </c>
      <c r="B18" s="145"/>
      <c r="C18" s="158" t="s">
        <v>19</v>
      </c>
      <c r="D18" s="159"/>
      <c r="E18" s="159"/>
      <c r="F18" s="156" t="s">
        <v>20</v>
      </c>
      <c r="G18" s="157"/>
      <c r="H18" s="157"/>
      <c r="I18" s="157"/>
      <c r="J18" s="156" t="s">
        <v>21</v>
      </c>
      <c r="K18" s="157"/>
      <c r="L18" s="157"/>
      <c r="M18" s="156" t="s">
        <v>22</v>
      </c>
      <c r="N18" s="157"/>
      <c r="O18" s="157"/>
      <c r="P18" s="157"/>
      <c r="Q18" s="156" t="s">
        <v>23</v>
      </c>
      <c r="R18" s="157"/>
      <c r="S18" s="157"/>
      <c r="T18" s="156" t="s">
        <v>24</v>
      </c>
      <c r="U18" s="157"/>
      <c r="V18" s="157"/>
      <c r="W18" s="156" t="s">
        <v>25</v>
      </c>
      <c r="X18" s="157"/>
      <c r="Y18" s="157"/>
      <c r="Z18" s="156" t="s">
        <v>26</v>
      </c>
      <c r="AA18" s="157"/>
      <c r="AB18" s="157"/>
      <c r="AC18" s="157"/>
      <c r="AD18" s="145"/>
      <c r="AE18" s="145"/>
      <c r="AF18" s="156" t="s">
        <v>27</v>
      </c>
      <c r="AG18" s="157"/>
      <c r="AH18" s="157"/>
      <c r="AI18" s="157"/>
      <c r="AJ18" s="157"/>
      <c r="AK18" s="157"/>
      <c r="AL18" s="157"/>
      <c r="AM18" s="157"/>
      <c r="AN18" s="157"/>
      <c r="AO18" s="157"/>
      <c r="AP18" s="156" t="s">
        <v>28</v>
      </c>
      <c r="AQ18" s="157"/>
      <c r="AR18" s="157"/>
      <c r="AS18" s="157"/>
      <c r="AT18" s="157"/>
      <c r="AU18" s="156" t="s">
        <v>29</v>
      </c>
      <c r="AV18" s="157"/>
      <c r="AW18" s="157"/>
      <c r="AX18" s="157"/>
      <c r="AY18" s="157"/>
      <c r="AZ18" s="156" t="s">
        <v>30</v>
      </c>
      <c r="BA18" s="157"/>
      <c r="BB18" s="157"/>
      <c r="BC18" s="157"/>
      <c r="BD18" s="157"/>
      <c r="BE18" s="157"/>
      <c r="BF18" s="157"/>
      <c r="BG18" s="157"/>
      <c r="BH18" s="157"/>
      <c r="BI18" s="157"/>
      <c r="BJ18" s="156" t="s">
        <v>27</v>
      </c>
      <c r="BK18" s="157"/>
      <c r="BL18" s="157"/>
      <c r="BM18" s="157"/>
      <c r="BN18" s="157"/>
      <c r="BO18" s="157"/>
      <c r="BP18" s="157"/>
      <c r="BQ18" s="157"/>
      <c r="BR18" s="157"/>
      <c r="BS18" s="157"/>
      <c r="BT18" s="156" t="s">
        <v>28</v>
      </c>
      <c r="BU18" s="157"/>
      <c r="BV18" s="157"/>
      <c r="BW18" s="157"/>
      <c r="BX18" s="157"/>
      <c r="BY18" s="156" t="s">
        <v>29</v>
      </c>
      <c r="BZ18" s="157"/>
      <c r="CA18" s="157"/>
      <c r="CB18" s="157"/>
      <c r="CC18" s="157"/>
      <c r="CD18" s="156" t="s">
        <v>30</v>
      </c>
      <c r="CE18" s="157"/>
      <c r="CF18" s="157"/>
      <c r="CG18" s="157"/>
      <c r="CH18" s="157"/>
      <c r="CI18" s="157"/>
      <c r="CJ18" s="157"/>
      <c r="CK18" s="157"/>
      <c r="CL18" s="157"/>
      <c r="CM18" s="157"/>
      <c r="CN18" s="145"/>
      <c r="CO18" s="145"/>
      <c r="CP18" s="156" t="s">
        <v>27</v>
      </c>
      <c r="CQ18" s="157"/>
      <c r="CR18" s="157"/>
      <c r="CS18" s="157"/>
      <c r="CT18" s="157"/>
      <c r="CU18" s="160" t="s">
        <v>28</v>
      </c>
      <c r="CV18" s="161"/>
      <c r="CW18" s="161"/>
      <c r="CX18" s="161"/>
      <c r="CY18" s="161"/>
      <c r="CZ18" s="160" t="s">
        <v>29</v>
      </c>
      <c r="DA18" s="161"/>
      <c r="DB18" s="161"/>
      <c r="DC18" s="161"/>
      <c r="DD18" s="161"/>
      <c r="DE18" s="160" t="s">
        <v>27</v>
      </c>
      <c r="DF18" s="161"/>
      <c r="DG18" s="161"/>
      <c r="DH18" s="161"/>
      <c r="DI18" s="161"/>
      <c r="DJ18" s="160" t="s">
        <v>28</v>
      </c>
      <c r="DK18" s="161"/>
      <c r="DL18" s="161"/>
      <c r="DM18" s="161"/>
      <c r="DN18" s="161"/>
      <c r="DO18" s="160" t="s">
        <v>29</v>
      </c>
      <c r="DP18" s="161"/>
      <c r="DQ18" s="161"/>
      <c r="DR18" s="161"/>
      <c r="DS18" s="161"/>
      <c r="DT18" s="157"/>
      <c r="DU18" s="49"/>
    </row>
    <row r="19" spans="1:125" ht="64.5" customHeight="1">
      <c r="A19" s="69"/>
      <c r="B19" s="145"/>
      <c r="C19" s="156" t="s">
        <v>31</v>
      </c>
      <c r="D19" s="156" t="s">
        <v>32</v>
      </c>
      <c r="E19" s="156" t="s">
        <v>33</v>
      </c>
      <c r="F19" s="156" t="s">
        <v>31</v>
      </c>
      <c r="G19" s="156" t="s">
        <v>32</v>
      </c>
      <c r="H19" s="156" t="s">
        <v>33</v>
      </c>
      <c r="I19" s="156" t="s">
        <v>34</v>
      </c>
      <c r="J19" s="156" t="s">
        <v>31</v>
      </c>
      <c r="K19" s="156" t="s">
        <v>35</v>
      </c>
      <c r="L19" s="156" t="s">
        <v>33</v>
      </c>
      <c r="M19" s="156" t="s">
        <v>31</v>
      </c>
      <c r="N19" s="156" t="s">
        <v>35</v>
      </c>
      <c r="O19" s="156" t="s">
        <v>33</v>
      </c>
      <c r="P19" s="156" t="s">
        <v>34</v>
      </c>
      <c r="Q19" s="156" t="s">
        <v>31</v>
      </c>
      <c r="R19" s="156" t="s">
        <v>35</v>
      </c>
      <c r="S19" s="156" t="s">
        <v>33</v>
      </c>
      <c r="T19" s="156" t="s">
        <v>31</v>
      </c>
      <c r="U19" s="156" t="s">
        <v>35</v>
      </c>
      <c r="V19" s="156" t="s">
        <v>33</v>
      </c>
      <c r="W19" s="156" t="s">
        <v>31</v>
      </c>
      <c r="X19" s="156" t="s">
        <v>32</v>
      </c>
      <c r="Y19" s="156" t="s">
        <v>33</v>
      </c>
      <c r="Z19" s="156" t="s">
        <v>31</v>
      </c>
      <c r="AA19" s="156" t="s">
        <v>35</v>
      </c>
      <c r="AB19" s="156" t="s">
        <v>33</v>
      </c>
      <c r="AC19" s="157"/>
      <c r="AD19" s="144" t="s">
        <v>36</v>
      </c>
      <c r="AE19" s="144" t="s">
        <v>37</v>
      </c>
      <c r="AF19" s="158" t="s">
        <v>38</v>
      </c>
      <c r="AG19" s="159"/>
      <c r="AH19" s="156" t="s">
        <v>76</v>
      </c>
      <c r="AI19" s="157"/>
      <c r="AJ19" s="156" t="s">
        <v>77</v>
      </c>
      <c r="AK19" s="157"/>
      <c r="AL19" s="156" t="s">
        <v>78</v>
      </c>
      <c r="AM19" s="157"/>
      <c r="AN19" s="156" t="s">
        <v>79</v>
      </c>
      <c r="AO19" s="157"/>
      <c r="AP19" s="156" t="s">
        <v>38</v>
      </c>
      <c r="AQ19" s="156" t="s">
        <v>76</v>
      </c>
      <c r="AR19" s="156" t="s">
        <v>77</v>
      </c>
      <c r="AS19" s="156" t="s">
        <v>78</v>
      </c>
      <c r="AT19" s="156" t="s">
        <v>79</v>
      </c>
      <c r="AU19" s="156" t="s">
        <v>38</v>
      </c>
      <c r="AV19" s="156" t="s">
        <v>76</v>
      </c>
      <c r="AW19" s="156" t="s">
        <v>77</v>
      </c>
      <c r="AX19" s="156" t="s">
        <v>78</v>
      </c>
      <c r="AY19" s="156" t="s">
        <v>79</v>
      </c>
      <c r="AZ19" s="156" t="s">
        <v>80</v>
      </c>
      <c r="BA19" s="157"/>
      <c r="BB19" s="157"/>
      <c r="BC19" s="157"/>
      <c r="BD19" s="157"/>
      <c r="BE19" s="158" t="s">
        <v>43</v>
      </c>
      <c r="BF19" s="159"/>
      <c r="BG19" s="159"/>
      <c r="BH19" s="159"/>
      <c r="BI19" s="159"/>
      <c r="BJ19" s="158" t="s">
        <v>38</v>
      </c>
      <c r="BK19" s="159"/>
      <c r="BL19" s="156" t="s">
        <v>76</v>
      </c>
      <c r="BM19" s="157"/>
      <c r="BN19" s="160" t="s">
        <v>77</v>
      </c>
      <c r="BO19" s="161"/>
      <c r="BP19" s="156" t="s">
        <v>78</v>
      </c>
      <c r="BQ19" s="157"/>
      <c r="BR19" s="160" t="s">
        <v>79</v>
      </c>
      <c r="BS19" s="161"/>
      <c r="BT19" s="156" t="s">
        <v>38</v>
      </c>
      <c r="BU19" s="156" t="s">
        <v>76</v>
      </c>
      <c r="BV19" s="156" t="s">
        <v>77</v>
      </c>
      <c r="BW19" s="156" t="s">
        <v>78</v>
      </c>
      <c r="BX19" s="156" t="s">
        <v>79</v>
      </c>
      <c r="BY19" s="156" t="s">
        <v>38</v>
      </c>
      <c r="BZ19" s="156" t="s">
        <v>76</v>
      </c>
      <c r="CA19" s="156" t="s">
        <v>77</v>
      </c>
      <c r="CB19" s="156" t="s">
        <v>78</v>
      </c>
      <c r="CC19" s="156" t="s">
        <v>79</v>
      </c>
      <c r="CD19" s="158" t="s">
        <v>42</v>
      </c>
      <c r="CE19" s="159"/>
      <c r="CF19" s="159"/>
      <c r="CG19" s="159"/>
      <c r="CH19" s="159"/>
      <c r="CI19" s="158" t="s">
        <v>43</v>
      </c>
      <c r="CJ19" s="159"/>
      <c r="CK19" s="159"/>
      <c r="CL19" s="159"/>
      <c r="CM19" s="159"/>
      <c r="CN19" s="144" t="s">
        <v>36</v>
      </c>
      <c r="CO19" s="144" t="s">
        <v>37</v>
      </c>
      <c r="CP19" s="157"/>
      <c r="CQ19" s="157"/>
      <c r="CR19" s="157"/>
      <c r="CS19" s="157"/>
      <c r="CT19" s="157"/>
      <c r="CU19" s="161"/>
      <c r="CV19" s="161"/>
      <c r="CW19" s="161"/>
      <c r="CX19" s="161"/>
      <c r="CY19" s="161"/>
      <c r="CZ19" s="161"/>
      <c r="DA19" s="161"/>
      <c r="DB19" s="161"/>
      <c r="DC19" s="161"/>
      <c r="DD19" s="161"/>
      <c r="DE19" s="161"/>
      <c r="DF19" s="161"/>
      <c r="DG19" s="161"/>
      <c r="DH19" s="161"/>
      <c r="DI19" s="161"/>
      <c r="DJ19" s="161"/>
      <c r="DK19" s="161"/>
      <c r="DL19" s="161"/>
      <c r="DM19" s="161"/>
      <c r="DN19" s="161"/>
      <c r="DO19" s="161"/>
      <c r="DP19" s="161"/>
      <c r="DQ19" s="161"/>
      <c r="DR19" s="161"/>
      <c r="DS19" s="161"/>
      <c r="DT19" s="157"/>
      <c r="DU19" s="49"/>
    </row>
    <row r="20" spans="1:125" ht="12.75" customHeight="1">
      <c r="A20" s="67"/>
      <c r="B20" s="145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45"/>
      <c r="AE20" s="145"/>
      <c r="AF20" s="156" t="s">
        <v>81</v>
      </c>
      <c r="AG20" s="156" t="s">
        <v>45</v>
      </c>
      <c r="AH20" s="156" t="s">
        <v>81</v>
      </c>
      <c r="AI20" s="156" t="s">
        <v>45</v>
      </c>
      <c r="AJ20" s="156" t="s">
        <v>81</v>
      </c>
      <c r="AK20" s="156" t="s">
        <v>45</v>
      </c>
      <c r="AL20" s="156" t="s">
        <v>81</v>
      </c>
      <c r="AM20" s="156" t="s">
        <v>45</v>
      </c>
      <c r="AN20" s="156" t="s">
        <v>81</v>
      </c>
      <c r="AO20" s="156" t="s">
        <v>45</v>
      </c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9"/>
      <c r="BF20" s="159"/>
      <c r="BG20" s="159"/>
      <c r="BH20" s="159"/>
      <c r="BI20" s="159"/>
      <c r="BJ20" s="159"/>
      <c r="BK20" s="159"/>
      <c r="BL20" s="157"/>
      <c r="BM20" s="157"/>
      <c r="BN20" s="161"/>
      <c r="BO20" s="161"/>
      <c r="BP20" s="157"/>
      <c r="BQ20" s="157"/>
      <c r="BR20" s="161"/>
      <c r="BS20" s="161"/>
      <c r="BT20" s="157"/>
      <c r="BU20" s="157"/>
      <c r="BV20" s="157"/>
      <c r="BW20" s="157"/>
      <c r="BX20" s="157"/>
      <c r="BY20" s="157"/>
      <c r="BZ20" s="157"/>
      <c r="CA20" s="157"/>
      <c r="CB20" s="157"/>
      <c r="CC20" s="157"/>
      <c r="CD20" s="159"/>
      <c r="CE20" s="159"/>
      <c r="CF20" s="159"/>
      <c r="CG20" s="159"/>
      <c r="CH20" s="159"/>
      <c r="CI20" s="159"/>
      <c r="CJ20" s="159"/>
      <c r="CK20" s="159"/>
      <c r="CL20" s="159"/>
      <c r="CM20" s="159"/>
      <c r="CN20" s="145"/>
      <c r="CO20" s="145"/>
      <c r="CP20" s="157"/>
      <c r="CQ20" s="157"/>
      <c r="CR20" s="157"/>
      <c r="CS20" s="157"/>
      <c r="CT20" s="157"/>
      <c r="CU20" s="161"/>
      <c r="CV20" s="161"/>
      <c r="CW20" s="161"/>
      <c r="CX20" s="161"/>
      <c r="CY20" s="161"/>
      <c r="CZ20" s="161"/>
      <c r="DA20" s="161"/>
      <c r="DB20" s="161"/>
      <c r="DC20" s="161"/>
      <c r="DD20" s="161"/>
      <c r="DE20" s="161"/>
      <c r="DF20" s="161"/>
      <c r="DG20" s="161"/>
      <c r="DH20" s="161"/>
      <c r="DI20" s="161"/>
      <c r="DJ20" s="161"/>
      <c r="DK20" s="161"/>
      <c r="DL20" s="161"/>
      <c r="DM20" s="161"/>
      <c r="DN20" s="161"/>
      <c r="DO20" s="161"/>
      <c r="DP20" s="161"/>
      <c r="DQ20" s="161"/>
      <c r="DR20" s="161"/>
      <c r="DS20" s="161"/>
      <c r="DT20" s="157"/>
      <c r="DU20" s="49"/>
    </row>
    <row r="21" spans="1:125" ht="12.75" customHeight="1">
      <c r="A21" s="67"/>
      <c r="B21" s="145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45"/>
      <c r="AE21" s="145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6" t="s">
        <v>38</v>
      </c>
      <c r="BA21" s="156" t="s">
        <v>82</v>
      </c>
      <c r="BB21" s="156" t="s">
        <v>77</v>
      </c>
      <c r="BC21" s="156" t="s">
        <v>78</v>
      </c>
      <c r="BD21" s="156" t="s">
        <v>79</v>
      </c>
      <c r="BE21" s="156" t="s">
        <v>38</v>
      </c>
      <c r="BF21" s="156" t="s">
        <v>82</v>
      </c>
      <c r="BG21" s="156" t="s">
        <v>77</v>
      </c>
      <c r="BH21" s="156" t="s">
        <v>78</v>
      </c>
      <c r="BI21" s="156" t="s">
        <v>79</v>
      </c>
      <c r="BJ21" s="156" t="s">
        <v>81</v>
      </c>
      <c r="BK21" s="156" t="s">
        <v>45</v>
      </c>
      <c r="BL21" s="156" t="s">
        <v>81</v>
      </c>
      <c r="BM21" s="156" t="s">
        <v>45</v>
      </c>
      <c r="BN21" s="156" t="s">
        <v>81</v>
      </c>
      <c r="BO21" s="156" t="s">
        <v>45</v>
      </c>
      <c r="BP21" s="156" t="s">
        <v>81</v>
      </c>
      <c r="BQ21" s="156" t="s">
        <v>45</v>
      </c>
      <c r="BR21" s="156" t="s">
        <v>81</v>
      </c>
      <c r="BS21" s="156" t="s">
        <v>45</v>
      </c>
      <c r="BT21" s="157"/>
      <c r="BU21" s="157"/>
      <c r="BV21" s="157"/>
      <c r="BW21" s="157"/>
      <c r="BX21" s="157"/>
      <c r="BY21" s="157"/>
      <c r="BZ21" s="157"/>
      <c r="CA21" s="157"/>
      <c r="CB21" s="157"/>
      <c r="CC21" s="157"/>
      <c r="CD21" s="156" t="s">
        <v>38</v>
      </c>
      <c r="CE21" s="156" t="s">
        <v>83</v>
      </c>
      <c r="CF21" s="156" t="s">
        <v>77</v>
      </c>
      <c r="CG21" s="156" t="s">
        <v>78</v>
      </c>
      <c r="CH21" s="156" t="s">
        <v>79</v>
      </c>
      <c r="CI21" s="156" t="s">
        <v>38</v>
      </c>
      <c r="CJ21" s="156" t="s">
        <v>83</v>
      </c>
      <c r="CK21" s="156" t="s">
        <v>77</v>
      </c>
      <c r="CL21" s="156" t="s">
        <v>78</v>
      </c>
      <c r="CM21" s="156" t="s">
        <v>79</v>
      </c>
      <c r="CN21" s="145"/>
      <c r="CO21" s="145"/>
      <c r="CP21" s="156" t="s">
        <v>38</v>
      </c>
      <c r="CQ21" s="156" t="s">
        <v>83</v>
      </c>
      <c r="CR21" s="156" t="s">
        <v>77</v>
      </c>
      <c r="CS21" s="156" t="s">
        <v>78</v>
      </c>
      <c r="CT21" s="156" t="s">
        <v>79</v>
      </c>
      <c r="CU21" s="156" t="s">
        <v>38</v>
      </c>
      <c r="CV21" s="156" t="s">
        <v>83</v>
      </c>
      <c r="CW21" s="156" t="s">
        <v>77</v>
      </c>
      <c r="CX21" s="156" t="s">
        <v>78</v>
      </c>
      <c r="CY21" s="156" t="s">
        <v>79</v>
      </c>
      <c r="CZ21" s="156" t="s">
        <v>38</v>
      </c>
      <c r="DA21" s="156" t="s">
        <v>83</v>
      </c>
      <c r="DB21" s="156" t="s">
        <v>77</v>
      </c>
      <c r="DC21" s="156" t="s">
        <v>78</v>
      </c>
      <c r="DD21" s="156" t="s">
        <v>79</v>
      </c>
      <c r="DE21" s="156" t="s">
        <v>38</v>
      </c>
      <c r="DF21" s="156" t="s">
        <v>83</v>
      </c>
      <c r="DG21" s="156" t="s">
        <v>77</v>
      </c>
      <c r="DH21" s="156" t="s">
        <v>78</v>
      </c>
      <c r="DI21" s="156" t="s">
        <v>79</v>
      </c>
      <c r="DJ21" s="156" t="s">
        <v>38</v>
      </c>
      <c r="DK21" s="156" t="s">
        <v>83</v>
      </c>
      <c r="DL21" s="156" t="s">
        <v>77</v>
      </c>
      <c r="DM21" s="156" t="s">
        <v>78</v>
      </c>
      <c r="DN21" s="156" t="s">
        <v>79</v>
      </c>
      <c r="DO21" s="156" t="s">
        <v>38</v>
      </c>
      <c r="DP21" s="156" t="s">
        <v>83</v>
      </c>
      <c r="DQ21" s="156" t="s">
        <v>77</v>
      </c>
      <c r="DR21" s="156" t="s">
        <v>78</v>
      </c>
      <c r="DS21" s="156" t="s">
        <v>79</v>
      </c>
      <c r="DT21" s="157"/>
      <c r="DU21" s="49"/>
    </row>
    <row r="22" spans="1:125" ht="12.75" customHeight="1">
      <c r="A22" s="67"/>
      <c r="B22" s="145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45"/>
      <c r="AE22" s="145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  <c r="BJ22" s="157"/>
      <c r="BK22" s="157"/>
      <c r="BL22" s="157"/>
      <c r="BM22" s="157"/>
      <c r="BN22" s="157"/>
      <c r="BO22" s="157"/>
      <c r="BP22" s="157"/>
      <c r="BQ22" s="157"/>
      <c r="BR22" s="157"/>
      <c r="BS22" s="157"/>
      <c r="BT22" s="157"/>
      <c r="BU22" s="157"/>
      <c r="BV22" s="157"/>
      <c r="BW22" s="157"/>
      <c r="BX22" s="157"/>
      <c r="BY22" s="157"/>
      <c r="BZ22" s="157"/>
      <c r="CA22" s="157"/>
      <c r="CB22" s="157"/>
      <c r="CC22" s="157"/>
      <c r="CD22" s="157"/>
      <c r="CE22" s="157"/>
      <c r="CF22" s="157"/>
      <c r="CG22" s="157"/>
      <c r="CH22" s="157"/>
      <c r="CI22" s="157"/>
      <c r="CJ22" s="157"/>
      <c r="CK22" s="157"/>
      <c r="CL22" s="157"/>
      <c r="CM22" s="157"/>
      <c r="CN22" s="145"/>
      <c r="CO22" s="145"/>
      <c r="CP22" s="157"/>
      <c r="CQ22" s="157"/>
      <c r="CR22" s="157"/>
      <c r="CS22" s="157"/>
      <c r="CT22" s="157"/>
      <c r="CU22" s="157"/>
      <c r="CV22" s="157"/>
      <c r="CW22" s="157"/>
      <c r="CX22" s="157"/>
      <c r="CY22" s="157"/>
      <c r="CZ22" s="157"/>
      <c r="DA22" s="157"/>
      <c r="DB22" s="157"/>
      <c r="DC22" s="157"/>
      <c r="DD22" s="157"/>
      <c r="DE22" s="157"/>
      <c r="DF22" s="157"/>
      <c r="DG22" s="157"/>
      <c r="DH22" s="157"/>
      <c r="DI22" s="157"/>
      <c r="DJ22" s="157"/>
      <c r="DK22" s="157"/>
      <c r="DL22" s="157"/>
      <c r="DM22" s="157"/>
      <c r="DN22" s="157"/>
      <c r="DO22" s="157"/>
      <c r="DP22" s="157"/>
      <c r="DQ22" s="157"/>
      <c r="DR22" s="157"/>
      <c r="DS22" s="157"/>
      <c r="DT22" s="157"/>
      <c r="DU22" s="49"/>
    </row>
    <row r="23" spans="1:125" ht="12.75" customHeight="1">
      <c r="A23" s="67"/>
      <c r="B23" s="145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45"/>
      <c r="AE23" s="145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  <c r="BI23" s="157"/>
      <c r="BJ23" s="157"/>
      <c r="BK23" s="157"/>
      <c r="BL23" s="157"/>
      <c r="BM23" s="157"/>
      <c r="BN23" s="157"/>
      <c r="BO23" s="157"/>
      <c r="BP23" s="157"/>
      <c r="BQ23" s="157"/>
      <c r="BR23" s="157"/>
      <c r="BS23" s="157"/>
      <c r="BT23" s="157"/>
      <c r="BU23" s="157"/>
      <c r="BV23" s="157"/>
      <c r="BW23" s="157"/>
      <c r="BX23" s="157"/>
      <c r="BY23" s="157"/>
      <c r="BZ23" s="157"/>
      <c r="CA23" s="157"/>
      <c r="CB23" s="157"/>
      <c r="CC23" s="157"/>
      <c r="CD23" s="157"/>
      <c r="CE23" s="157"/>
      <c r="CF23" s="157"/>
      <c r="CG23" s="157"/>
      <c r="CH23" s="157"/>
      <c r="CI23" s="157"/>
      <c r="CJ23" s="157"/>
      <c r="CK23" s="157"/>
      <c r="CL23" s="157"/>
      <c r="CM23" s="157"/>
      <c r="CN23" s="145"/>
      <c r="CO23" s="145"/>
      <c r="CP23" s="157"/>
      <c r="CQ23" s="157"/>
      <c r="CR23" s="157"/>
      <c r="CS23" s="157"/>
      <c r="CT23" s="157"/>
      <c r="CU23" s="157"/>
      <c r="CV23" s="157"/>
      <c r="CW23" s="157"/>
      <c r="CX23" s="157"/>
      <c r="CY23" s="157"/>
      <c r="CZ23" s="157"/>
      <c r="DA23" s="157"/>
      <c r="DB23" s="157"/>
      <c r="DC23" s="157"/>
      <c r="DD23" s="157"/>
      <c r="DE23" s="157"/>
      <c r="DF23" s="157"/>
      <c r="DG23" s="157"/>
      <c r="DH23" s="157"/>
      <c r="DI23" s="157"/>
      <c r="DJ23" s="157"/>
      <c r="DK23" s="157"/>
      <c r="DL23" s="157"/>
      <c r="DM23" s="157"/>
      <c r="DN23" s="157"/>
      <c r="DO23" s="157"/>
      <c r="DP23" s="157"/>
      <c r="DQ23" s="157"/>
      <c r="DR23" s="157"/>
      <c r="DS23" s="157"/>
      <c r="DT23" s="157"/>
      <c r="DU23" s="49"/>
    </row>
    <row r="24" spans="1:125" ht="51.75" customHeight="1">
      <c r="A24" s="67"/>
      <c r="B24" s="145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  <c r="AD24" s="145"/>
      <c r="AE24" s="145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  <c r="BI24" s="157"/>
      <c r="BJ24" s="157"/>
      <c r="BK24" s="157"/>
      <c r="BL24" s="157"/>
      <c r="BM24" s="157"/>
      <c r="BN24" s="157"/>
      <c r="BO24" s="157"/>
      <c r="BP24" s="157"/>
      <c r="BQ24" s="157"/>
      <c r="BR24" s="157"/>
      <c r="BS24" s="157"/>
      <c r="BT24" s="157"/>
      <c r="BU24" s="157"/>
      <c r="BV24" s="157"/>
      <c r="BW24" s="157"/>
      <c r="BX24" s="157"/>
      <c r="BY24" s="157"/>
      <c r="BZ24" s="157"/>
      <c r="CA24" s="157"/>
      <c r="CB24" s="157"/>
      <c r="CC24" s="157"/>
      <c r="CD24" s="157"/>
      <c r="CE24" s="157"/>
      <c r="CF24" s="157"/>
      <c r="CG24" s="157"/>
      <c r="CH24" s="157"/>
      <c r="CI24" s="157"/>
      <c r="CJ24" s="157"/>
      <c r="CK24" s="157"/>
      <c r="CL24" s="157"/>
      <c r="CM24" s="157"/>
      <c r="CN24" s="145"/>
      <c r="CO24" s="145"/>
      <c r="CP24" s="157"/>
      <c r="CQ24" s="157"/>
      <c r="CR24" s="157"/>
      <c r="CS24" s="157"/>
      <c r="CT24" s="157"/>
      <c r="CU24" s="157"/>
      <c r="CV24" s="157"/>
      <c r="CW24" s="157"/>
      <c r="CX24" s="157"/>
      <c r="CY24" s="157"/>
      <c r="CZ24" s="157"/>
      <c r="DA24" s="157"/>
      <c r="DB24" s="157"/>
      <c r="DC24" s="157"/>
      <c r="DD24" s="157"/>
      <c r="DE24" s="157"/>
      <c r="DF24" s="157"/>
      <c r="DG24" s="157"/>
      <c r="DH24" s="157"/>
      <c r="DI24" s="157"/>
      <c r="DJ24" s="157"/>
      <c r="DK24" s="157"/>
      <c r="DL24" s="157"/>
      <c r="DM24" s="157"/>
      <c r="DN24" s="157"/>
      <c r="DO24" s="157"/>
      <c r="DP24" s="157"/>
      <c r="DQ24" s="157"/>
      <c r="DR24" s="157"/>
      <c r="DS24" s="157"/>
      <c r="DT24" s="157"/>
      <c r="DU24" s="49"/>
    </row>
    <row r="25" spans="1:125" ht="15" customHeight="1">
      <c r="A25" s="70" t="s">
        <v>46</v>
      </c>
      <c r="B25" s="70" t="s">
        <v>47</v>
      </c>
      <c r="C25" s="71">
        <v>3</v>
      </c>
      <c r="D25" s="71">
        <v>4</v>
      </c>
      <c r="E25" s="71">
        <v>5</v>
      </c>
      <c r="F25" s="71">
        <v>6</v>
      </c>
      <c r="G25" s="71">
        <v>7</v>
      </c>
      <c r="H25" s="71">
        <v>8</v>
      </c>
      <c r="I25" s="71">
        <v>9</v>
      </c>
      <c r="J25" s="71">
        <v>10</v>
      </c>
      <c r="K25" s="71">
        <v>11</v>
      </c>
      <c r="L25" s="71">
        <v>12</v>
      </c>
      <c r="M25" s="71">
        <v>13</v>
      </c>
      <c r="N25" s="71">
        <v>14</v>
      </c>
      <c r="O25" s="71">
        <v>15</v>
      </c>
      <c r="P25" s="71">
        <v>16</v>
      </c>
      <c r="Q25" s="71">
        <v>17</v>
      </c>
      <c r="R25" s="71">
        <v>18</v>
      </c>
      <c r="S25" s="71">
        <v>19</v>
      </c>
      <c r="T25" s="71">
        <v>20</v>
      </c>
      <c r="U25" s="71">
        <v>21</v>
      </c>
      <c r="V25" s="71">
        <v>22</v>
      </c>
      <c r="W25" s="71">
        <v>23</v>
      </c>
      <c r="X25" s="71">
        <v>24</v>
      </c>
      <c r="Y25" s="71">
        <v>25</v>
      </c>
      <c r="Z25" s="71">
        <v>26</v>
      </c>
      <c r="AA25" s="71">
        <v>27</v>
      </c>
      <c r="AB25" s="71">
        <v>28</v>
      </c>
      <c r="AC25" s="71">
        <v>29</v>
      </c>
      <c r="AD25" s="146">
        <v>30</v>
      </c>
      <c r="AE25" s="147"/>
      <c r="AF25" s="41" t="s">
        <v>84</v>
      </c>
      <c r="AG25" s="41" t="s">
        <v>85</v>
      </c>
      <c r="AH25" s="41">
        <v>33</v>
      </c>
      <c r="AI25" s="41">
        <v>34</v>
      </c>
      <c r="AJ25" s="41">
        <v>35</v>
      </c>
      <c r="AK25" s="41">
        <v>36</v>
      </c>
      <c r="AL25" s="41">
        <v>37</v>
      </c>
      <c r="AM25" s="41">
        <v>38</v>
      </c>
      <c r="AN25" s="41">
        <v>39</v>
      </c>
      <c r="AO25" s="41">
        <v>40</v>
      </c>
      <c r="AP25" s="41" t="s">
        <v>86</v>
      </c>
      <c r="AQ25" s="41">
        <v>42</v>
      </c>
      <c r="AR25" s="41">
        <v>43</v>
      </c>
      <c r="AS25" s="41">
        <v>44</v>
      </c>
      <c r="AT25" s="41">
        <v>45</v>
      </c>
      <c r="AU25" s="41" t="s">
        <v>87</v>
      </c>
      <c r="AV25" s="41">
        <v>47</v>
      </c>
      <c r="AW25" s="41">
        <v>48</v>
      </c>
      <c r="AX25" s="41">
        <v>49</v>
      </c>
      <c r="AY25" s="41">
        <v>50</v>
      </c>
      <c r="AZ25" s="41" t="s">
        <v>88</v>
      </c>
      <c r="BA25" s="41">
        <v>52</v>
      </c>
      <c r="BB25" s="41">
        <v>53</v>
      </c>
      <c r="BC25" s="41">
        <v>54</v>
      </c>
      <c r="BD25" s="41">
        <v>55</v>
      </c>
      <c r="BE25" s="41" t="s">
        <v>89</v>
      </c>
      <c r="BF25" s="41">
        <v>57</v>
      </c>
      <c r="BG25" s="41">
        <v>58</v>
      </c>
      <c r="BH25" s="41">
        <v>59</v>
      </c>
      <c r="BI25" s="41">
        <v>60</v>
      </c>
      <c r="BJ25" s="41" t="s">
        <v>90</v>
      </c>
      <c r="BK25" s="41" t="s">
        <v>91</v>
      </c>
      <c r="BL25" s="41">
        <v>63</v>
      </c>
      <c r="BM25" s="41">
        <v>64</v>
      </c>
      <c r="BN25" s="41">
        <v>65</v>
      </c>
      <c r="BO25" s="41">
        <v>66</v>
      </c>
      <c r="BP25" s="41">
        <v>67</v>
      </c>
      <c r="BQ25" s="41">
        <v>68</v>
      </c>
      <c r="BR25" s="41">
        <v>69</v>
      </c>
      <c r="BS25" s="41">
        <v>70</v>
      </c>
      <c r="BT25" s="41" t="s">
        <v>92</v>
      </c>
      <c r="BU25" s="41">
        <v>72</v>
      </c>
      <c r="BV25" s="41">
        <v>73</v>
      </c>
      <c r="BW25" s="41">
        <v>74</v>
      </c>
      <c r="BX25" s="41">
        <v>75</v>
      </c>
      <c r="BY25" s="41" t="s">
        <v>93</v>
      </c>
      <c r="BZ25" s="41">
        <v>77</v>
      </c>
      <c r="CA25" s="41">
        <v>78</v>
      </c>
      <c r="CB25" s="41">
        <v>79</v>
      </c>
      <c r="CC25" s="41">
        <v>80</v>
      </c>
      <c r="CD25" s="41" t="s">
        <v>94</v>
      </c>
      <c r="CE25" s="41">
        <v>82</v>
      </c>
      <c r="CF25" s="41">
        <v>83</v>
      </c>
      <c r="CG25" s="41">
        <v>84</v>
      </c>
      <c r="CH25" s="41">
        <v>85</v>
      </c>
      <c r="CI25" s="41" t="s">
        <v>95</v>
      </c>
      <c r="CJ25" s="41">
        <v>87</v>
      </c>
      <c r="CK25" s="41">
        <v>88</v>
      </c>
      <c r="CL25" s="41">
        <v>89</v>
      </c>
      <c r="CM25" s="41">
        <v>90</v>
      </c>
      <c r="CN25" s="146">
        <v>30</v>
      </c>
      <c r="CO25" s="147"/>
      <c r="CP25" s="41" t="s">
        <v>96</v>
      </c>
      <c r="CQ25" s="41">
        <v>92</v>
      </c>
      <c r="CR25" s="41">
        <v>93</v>
      </c>
      <c r="CS25" s="41">
        <v>94</v>
      </c>
      <c r="CT25" s="41">
        <v>95</v>
      </c>
      <c r="CU25" s="41" t="s">
        <v>97</v>
      </c>
      <c r="CV25" s="41">
        <v>97</v>
      </c>
      <c r="CW25" s="41">
        <v>98</v>
      </c>
      <c r="CX25" s="41">
        <v>99</v>
      </c>
      <c r="CY25" s="41">
        <v>100</v>
      </c>
      <c r="CZ25" s="41" t="s">
        <v>98</v>
      </c>
      <c r="DA25" s="41">
        <v>102</v>
      </c>
      <c r="DB25" s="41">
        <v>103</v>
      </c>
      <c r="DC25" s="41">
        <v>104</v>
      </c>
      <c r="DD25" s="41">
        <v>105</v>
      </c>
      <c r="DE25" s="71" t="s">
        <v>99</v>
      </c>
      <c r="DF25" s="41">
        <v>107</v>
      </c>
      <c r="DG25" s="41">
        <v>108</v>
      </c>
      <c r="DH25" s="41">
        <v>109</v>
      </c>
      <c r="DI25" s="41">
        <v>110</v>
      </c>
      <c r="DJ25" s="41" t="s">
        <v>100</v>
      </c>
      <c r="DK25" s="41">
        <v>112</v>
      </c>
      <c r="DL25" s="41">
        <v>113</v>
      </c>
      <c r="DM25" s="41">
        <v>114</v>
      </c>
      <c r="DN25" s="41">
        <v>115</v>
      </c>
      <c r="DO25" s="41" t="s">
        <v>101</v>
      </c>
      <c r="DP25" s="41">
        <v>117</v>
      </c>
      <c r="DQ25" s="41">
        <v>118</v>
      </c>
      <c r="DR25" s="41">
        <v>119</v>
      </c>
      <c r="DS25" s="41">
        <v>120</v>
      </c>
      <c r="DT25" s="41">
        <v>121</v>
      </c>
      <c r="DU25" s="49"/>
    </row>
    <row r="26" spans="1:125" ht="47.25" customHeight="1">
      <c r="A26" s="72" t="s">
        <v>131</v>
      </c>
      <c r="B26" s="73" t="s">
        <v>132</v>
      </c>
      <c r="C26" s="74" t="s">
        <v>102</v>
      </c>
      <c r="D26" s="74" t="s">
        <v>102</v>
      </c>
      <c r="E26" s="74" t="s">
        <v>102</v>
      </c>
      <c r="F26" s="74" t="s">
        <v>102</v>
      </c>
      <c r="G26" s="74" t="s">
        <v>102</v>
      </c>
      <c r="H26" s="74" t="s">
        <v>102</v>
      </c>
      <c r="I26" s="74" t="s">
        <v>102</v>
      </c>
      <c r="J26" s="74" t="s">
        <v>102</v>
      </c>
      <c r="K26" s="74" t="s">
        <v>102</v>
      </c>
      <c r="L26" s="74" t="s">
        <v>102</v>
      </c>
      <c r="M26" s="74" t="s">
        <v>102</v>
      </c>
      <c r="N26" s="74" t="s">
        <v>102</v>
      </c>
      <c r="O26" s="74" t="s">
        <v>102</v>
      </c>
      <c r="P26" s="74" t="s">
        <v>102</v>
      </c>
      <c r="Q26" s="74" t="s">
        <v>102</v>
      </c>
      <c r="R26" s="74" t="s">
        <v>102</v>
      </c>
      <c r="S26" s="74" t="s">
        <v>102</v>
      </c>
      <c r="T26" s="74" t="s">
        <v>102</v>
      </c>
      <c r="U26" s="74" t="s">
        <v>102</v>
      </c>
      <c r="V26" s="74" t="s">
        <v>102</v>
      </c>
      <c r="W26" s="74" t="s">
        <v>102</v>
      </c>
      <c r="X26" s="74" t="s">
        <v>102</v>
      </c>
      <c r="Y26" s="74" t="s">
        <v>102</v>
      </c>
      <c r="Z26" s="74" t="s">
        <v>102</v>
      </c>
      <c r="AA26" s="74" t="s">
        <v>102</v>
      </c>
      <c r="AB26" s="74" t="s">
        <v>102</v>
      </c>
      <c r="AC26" s="74" t="s">
        <v>102</v>
      </c>
      <c r="AD26" s="74" t="s">
        <v>102</v>
      </c>
      <c r="AE26" s="74" t="s">
        <v>102</v>
      </c>
      <c r="AF26" s="42">
        <f>AF27+AF42++AF53+AF56</f>
        <v>101190.90130000001</v>
      </c>
      <c r="AG26" s="42">
        <f t="shared" ref="AG26:AO26" si="0">AG27+AG42++AG53+AG56</f>
        <v>87946.584099999993</v>
      </c>
      <c r="AH26" s="42">
        <f t="shared" si="0"/>
        <v>57389.343000000001</v>
      </c>
      <c r="AI26" s="42">
        <f t="shared" si="0"/>
        <v>46381.071899999995</v>
      </c>
      <c r="AJ26" s="42">
        <f t="shared" si="0"/>
        <v>25437.393000000004</v>
      </c>
      <c r="AK26" s="42">
        <f t="shared" si="0"/>
        <v>23801.430700000001</v>
      </c>
      <c r="AL26" s="42">
        <f t="shared" si="0"/>
        <v>0</v>
      </c>
      <c r="AM26" s="42">
        <f t="shared" si="0"/>
        <v>0</v>
      </c>
      <c r="AN26" s="42">
        <f t="shared" si="0"/>
        <v>18364.165300000001</v>
      </c>
      <c r="AO26" s="42">
        <f t="shared" si="0"/>
        <v>17764.081499999997</v>
      </c>
      <c r="AP26" s="42">
        <f t="shared" ref="AP26:BK26" si="1">AP27+AP42++AP53+AP56</f>
        <v>46991.39680000001</v>
      </c>
      <c r="AQ26" s="42">
        <f t="shared" si="1"/>
        <v>13440.035900000001</v>
      </c>
      <c r="AR26" s="42">
        <f t="shared" si="1"/>
        <v>16594.161400000001</v>
      </c>
      <c r="AS26" s="42">
        <f t="shared" si="1"/>
        <v>0</v>
      </c>
      <c r="AT26" s="42">
        <f t="shared" si="1"/>
        <v>16957.199500000002</v>
      </c>
      <c r="AU26" s="42">
        <f t="shared" si="1"/>
        <v>17058.7</v>
      </c>
      <c r="AV26" s="42">
        <f t="shared" si="1"/>
        <v>330.3</v>
      </c>
      <c r="AW26" s="42">
        <f t="shared" si="1"/>
        <v>0</v>
      </c>
      <c r="AX26" s="42">
        <f t="shared" si="1"/>
        <v>0</v>
      </c>
      <c r="AY26" s="42">
        <f t="shared" si="1"/>
        <v>16728.400000000001</v>
      </c>
      <c r="AZ26" s="42">
        <f t="shared" si="1"/>
        <v>17385.099999999999</v>
      </c>
      <c r="BA26" s="42">
        <f t="shared" si="1"/>
        <v>339.6</v>
      </c>
      <c r="BB26" s="42">
        <f t="shared" si="1"/>
        <v>0</v>
      </c>
      <c r="BC26" s="42">
        <f t="shared" si="1"/>
        <v>0</v>
      </c>
      <c r="BD26" s="42">
        <f t="shared" si="1"/>
        <v>17045.5</v>
      </c>
      <c r="BE26" s="42">
        <f t="shared" si="1"/>
        <v>17385.099999999999</v>
      </c>
      <c r="BF26" s="42">
        <f t="shared" si="1"/>
        <v>339.6</v>
      </c>
      <c r="BG26" s="42">
        <f t="shared" si="1"/>
        <v>0</v>
      </c>
      <c r="BH26" s="42">
        <f t="shared" si="1"/>
        <v>0</v>
      </c>
      <c r="BI26" s="42">
        <f t="shared" si="1"/>
        <v>17045.5</v>
      </c>
      <c r="BJ26" s="42">
        <f t="shared" si="1"/>
        <v>34383.824500000002</v>
      </c>
      <c r="BK26" s="42">
        <f t="shared" si="1"/>
        <v>33783.830099999999</v>
      </c>
      <c r="BL26" s="42">
        <f t="shared" ref="BL26:DD26" si="2">BL27+BL42++BL53+BL56</f>
        <v>223.7</v>
      </c>
      <c r="BM26" s="42">
        <f t="shared" si="2"/>
        <v>223.7</v>
      </c>
      <c r="BN26" s="42">
        <f t="shared" si="2"/>
        <v>17202.722000000002</v>
      </c>
      <c r="BO26" s="42">
        <f t="shared" si="2"/>
        <v>17202.522000000001</v>
      </c>
      <c r="BP26" s="42">
        <f t="shared" si="2"/>
        <v>0</v>
      </c>
      <c r="BQ26" s="42">
        <f t="shared" si="2"/>
        <v>0</v>
      </c>
      <c r="BR26" s="42">
        <f t="shared" si="2"/>
        <v>16957.4025</v>
      </c>
      <c r="BS26" s="42">
        <f t="shared" si="2"/>
        <v>16357.608099999999</v>
      </c>
      <c r="BT26" s="42">
        <f>BT27+BT42++BT53+BT56</f>
        <v>26773.600000000002</v>
      </c>
      <c r="BU26" s="42">
        <f t="shared" ref="BU26:CH26" si="3">BU27+BU42++BU53+BU56</f>
        <v>346.9</v>
      </c>
      <c r="BV26" s="42">
        <f t="shared" si="3"/>
        <v>10189.799999999999</v>
      </c>
      <c r="BW26" s="42">
        <f t="shared" si="3"/>
        <v>0</v>
      </c>
      <c r="BX26" s="42">
        <f t="shared" si="3"/>
        <v>16236.9</v>
      </c>
      <c r="BY26" s="42">
        <f t="shared" si="3"/>
        <v>17008.7</v>
      </c>
      <c r="BZ26" s="42">
        <f t="shared" si="3"/>
        <v>280.3</v>
      </c>
      <c r="CA26" s="42">
        <f t="shared" si="3"/>
        <v>0</v>
      </c>
      <c r="CB26" s="42">
        <f t="shared" si="3"/>
        <v>0</v>
      </c>
      <c r="CC26" s="42">
        <f t="shared" si="3"/>
        <v>16728.400000000001</v>
      </c>
      <c r="CD26" s="42">
        <f t="shared" si="3"/>
        <v>17315.099999999999</v>
      </c>
      <c r="CE26" s="42">
        <f t="shared" si="3"/>
        <v>269.60000000000002</v>
      </c>
      <c r="CF26" s="42">
        <f t="shared" si="3"/>
        <v>0</v>
      </c>
      <c r="CG26" s="42">
        <f t="shared" si="3"/>
        <v>0</v>
      </c>
      <c r="CH26" s="42">
        <f t="shared" si="3"/>
        <v>17045.5</v>
      </c>
      <c r="CI26" s="42">
        <f t="shared" ref="CI26:CM26" si="4">CI27+CI42++CI53+CI56</f>
        <v>17315.099999999999</v>
      </c>
      <c r="CJ26" s="42">
        <f t="shared" si="4"/>
        <v>269.60000000000002</v>
      </c>
      <c r="CK26" s="42">
        <f t="shared" si="4"/>
        <v>0</v>
      </c>
      <c r="CL26" s="42">
        <f t="shared" si="4"/>
        <v>0</v>
      </c>
      <c r="CM26" s="42">
        <f t="shared" si="4"/>
        <v>17045.5</v>
      </c>
      <c r="CN26" s="74" t="s">
        <v>102</v>
      </c>
      <c r="CO26" s="74" t="s">
        <v>102</v>
      </c>
      <c r="CP26" s="42">
        <f>CP27+CP42++CP53+CP56</f>
        <v>87916.584099999993</v>
      </c>
      <c r="CQ26" s="42">
        <f t="shared" ref="CQ26:CR26" si="5">CQ27+CQ42++CQ53+CQ56</f>
        <v>46381.071899999995</v>
      </c>
      <c r="CR26" s="42">
        <f t="shared" si="5"/>
        <v>23801.430700000001</v>
      </c>
      <c r="CS26" s="42">
        <f t="shared" si="2"/>
        <v>0</v>
      </c>
      <c r="CT26" s="42">
        <f t="shared" si="2"/>
        <v>17764.081499999997</v>
      </c>
      <c r="CU26" s="42">
        <f t="shared" si="2"/>
        <v>81027.897299999997</v>
      </c>
      <c r="CV26" s="42">
        <f t="shared" si="2"/>
        <v>13440.035900000001</v>
      </c>
      <c r="CW26" s="42">
        <f t="shared" si="2"/>
        <v>16594.161400000001</v>
      </c>
      <c r="CX26" s="42">
        <f t="shared" si="2"/>
        <v>0</v>
      </c>
      <c r="CY26" s="42">
        <f t="shared" si="2"/>
        <v>50993.700000000004</v>
      </c>
      <c r="CZ26" s="42">
        <f t="shared" si="2"/>
        <v>17058.7</v>
      </c>
      <c r="DA26" s="42">
        <f t="shared" si="2"/>
        <v>330.3</v>
      </c>
      <c r="DB26" s="42">
        <f t="shared" si="2"/>
        <v>0</v>
      </c>
      <c r="DC26" s="42">
        <f t="shared" si="2"/>
        <v>0</v>
      </c>
      <c r="DD26" s="42">
        <f t="shared" si="2"/>
        <v>16728.400000000001</v>
      </c>
      <c r="DE26" s="42">
        <f t="shared" ref="DE26:DG26" si="6">DE27+DE42++DE53+DE56</f>
        <v>33783.830099999999</v>
      </c>
      <c r="DF26" s="42">
        <f t="shared" si="6"/>
        <v>223.7</v>
      </c>
      <c r="DG26" s="42">
        <f t="shared" si="6"/>
        <v>17202.522000000001</v>
      </c>
      <c r="DH26" s="42">
        <f t="shared" ref="DH26:DI26" si="7">DH27+DH42++DH53+DH56</f>
        <v>0</v>
      </c>
      <c r="DI26" s="42">
        <f t="shared" si="7"/>
        <v>16357.608099999999</v>
      </c>
      <c r="DJ26" s="42">
        <f>DJ27+DJ42++DJ53+DJ56</f>
        <v>26773.600000000002</v>
      </c>
      <c r="DK26" s="42">
        <f t="shared" ref="DK26:DS26" si="8">DK27+DK42++DK53+DK56</f>
        <v>346.9</v>
      </c>
      <c r="DL26" s="42">
        <f t="shared" si="8"/>
        <v>10189.799999999999</v>
      </c>
      <c r="DM26" s="42">
        <f t="shared" si="8"/>
        <v>0</v>
      </c>
      <c r="DN26" s="42">
        <f t="shared" si="8"/>
        <v>16236.9</v>
      </c>
      <c r="DO26" s="42">
        <f t="shared" si="8"/>
        <v>17008.7</v>
      </c>
      <c r="DP26" s="42">
        <f t="shared" si="8"/>
        <v>280.3</v>
      </c>
      <c r="DQ26" s="42">
        <f t="shared" si="8"/>
        <v>0</v>
      </c>
      <c r="DR26" s="42">
        <f t="shared" si="8"/>
        <v>0</v>
      </c>
      <c r="DS26" s="42">
        <f t="shared" si="8"/>
        <v>16728.400000000001</v>
      </c>
      <c r="DT26" s="75" t="s">
        <v>103</v>
      </c>
      <c r="DU26" s="49"/>
    </row>
    <row r="27" spans="1:125" ht="47.25" customHeight="1">
      <c r="A27" s="72" t="s">
        <v>133</v>
      </c>
      <c r="B27" s="73" t="s">
        <v>134</v>
      </c>
      <c r="C27" s="74" t="s">
        <v>102</v>
      </c>
      <c r="D27" s="74" t="s">
        <v>102</v>
      </c>
      <c r="E27" s="74" t="s">
        <v>102</v>
      </c>
      <c r="F27" s="74" t="s">
        <v>102</v>
      </c>
      <c r="G27" s="74" t="s">
        <v>102</v>
      </c>
      <c r="H27" s="74" t="s">
        <v>102</v>
      </c>
      <c r="I27" s="74" t="s">
        <v>102</v>
      </c>
      <c r="J27" s="74" t="s">
        <v>102</v>
      </c>
      <c r="K27" s="74" t="s">
        <v>102</v>
      </c>
      <c r="L27" s="74" t="s">
        <v>102</v>
      </c>
      <c r="M27" s="74" t="s">
        <v>102</v>
      </c>
      <c r="N27" s="74" t="s">
        <v>102</v>
      </c>
      <c r="O27" s="74" t="s">
        <v>102</v>
      </c>
      <c r="P27" s="74" t="s">
        <v>102</v>
      </c>
      <c r="Q27" s="74" t="s">
        <v>102</v>
      </c>
      <c r="R27" s="74" t="s">
        <v>102</v>
      </c>
      <c r="S27" s="74" t="s">
        <v>102</v>
      </c>
      <c r="T27" s="74" t="s">
        <v>102</v>
      </c>
      <c r="U27" s="74" t="s">
        <v>102</v>
      </c>
      <c r="V27" s="74" t="s">
        <v>102</v>
      </c>
      <c r="W27" s="74" t="s">
        <v>102</v>
      </c>
      <c r="X27" s="74" t="s">
        <v>102</v>
      </c>
      <c r="Y27" s="74" t="s">
        <v>102</v>
      </c>
      <c r="Z27" s="74" t="s">
        <v>102</v>
      </c>
      <c r="AA27" s="74" t="s">
        <v>102</v>
      </c>
      <c r="AB27" s="74" t="s">
        <v>102</v>
      </c>
      <c r="AC27" s="74" t="s">
        <v>102</v>
      </c>
      <c r="AD27" s="74" t="s">
        <v>102</v>
      </c>
      <c r="AE27" s="74" t="s">
        <v>102</v>
      </c>
      <c r="AF27" s="42">
        <f t="shared" ref="AF27:AO27" si="9">AF28+AF36</f>
        <v>100799.93530000001</v>
      </c>
      <c r="AG27" s="42">
        <f t="shared" si="9"/>
        <v>87555.618099999992</v>
      </c>
      <c r="AH27" s="42">
        <f t="shared" si="9"/>
        <v>57072.143000000004</v>
      </c>
      <c r="AI27" s="42">
        <f t="shared" si="9"/>
        <v>46063.871899999998</v>
      </c>
      <c r="AJ27" s="42">
        <f t="shared" si="9"/>
        <v>25437.393000000004</v>
      </c>
      <c r="AK27" s="42">
        <f t="shared" si="9"/>
        <v>23801.430700000001</v>
      </c>
      <c r="AL27" s="42">
        <f t="shared" si="9"/>
        <v>0</v>
      </c>
      <c r="AM27" s="42">
        <f t="shared" si="9"/>
        <v>0</v>
      </c>
      <c r="AN27" s="42">
        <f t="shared" si="9"/>
        <v>18290.399300000001</v>
      </c>
      <c r="AO27" s="42">
        <f t="shared" si="9"/>
        <v>17690.315499999997</v>
      </c>
      <c r="AP27" s="42">
        <f t="shared" ref="AP27:BK27" si="10">AP28+AP36</f>
        <v>46381.346800000007</v>
      </c>
      <c r="AQ27" s="42">
        <f t="shared" si="10"/>
        <v>13111.135900000001</v>
      </c>
      <c r="AR27" s="42">
        <f t="shared" si="10"/>
        <v>16594.161400000001</v>
      </c>
      <c r="AS27" s="42">
        <f t="shared" si="10"/>
        <v>0</v>
      </c>
      <c r="AT27" s="42">
        <f t="shared" si="10"/>
        <v>16676.049500000001</v>
      </c>
      <c r="AU27" s="42">
        <f t="shared" si="10"/>
        <v>16445.8</v>
      </c>
      <c r="AV27" s="42">
        <f t="shared" si="10"/>
        <v>0</v>
      </c>
      <c r="AW27" s="42">
        <f t="shared" si="10"/>
        <v>0</v>
      </c>
      <c r="AX27" s="42">
        <f t="shared" si="10"/>
        <v>0</v>
      </c>
      <c r="AY27" s="42">
        <f t="shared" si="10"/>
        <v>16445.8</v>
      </c>
      <c r="AZ27" s="42">
        <f t="shared" si="10"/>
        <v>16762.3</v>
      </c>
      <c r="BA27" s="42">
        <f t="shared" si="10"/>
        <v>0</v>
      </c>
      <c r="BB27" s="42">
        <f t="shared" si="10"/>
        <v>0</v>
      </c>
      <c r="BC27" s="42">
        <f t="shared" si="10"/>
        <v>0</v>
      </c>
      <c r="BD27" s="42">
        <f t="shared" si="10"/>
        <v>16762.3</v>
      </c>
      <c r="BE27" s="42">
        <f t="shared" si="10"/>
        <v>16762.3</v>
      </c>
      <c r="BF27" s="42">
        <f t="shared" si="10"/>
        <v>0</v>
      </c>
      <c r="BG27" s="42">
        <f t="shared" si="10"/>
        <v>0</v>
      </c>
      <c r="BH27" s="42">
        <f t="shared" si="10"/>
        <v>0</v>
      </c>
      <c r="BI27" s="42">
        <f t="shared" si="10"/>
        <v>16762.3</v>
      </c>
      <c r="BJ27" s="42">
        <f t="shared" si="10"/>
        <v>34086.358500000002</v>
      </c>
      <c r="BK27" s="42">
        <f t="shared" si="10"/>
        <v>33486.364099999999</v>
      </c>
      <c r="BL27" s="42">
        <f t="shared" ref="BL27:CS27" si="11">BL28+BL36</f>
        <v>0</v>
      </c>
      <c r="BM27" s="42">
        <f t="shared" si="11"/>
        <v>0</v>
      </c>
      <c r="BN27" s="42">
        <f t="shared" si="11"/>
        <v>17202.722000000002</v>
      </c>
      <c r="BO27" s="42">
        <f t="shared" si="11"/>
        <v>17202.522000000001</v>
      </c>
      <c r="BP27" s="42">
        <f t="shared" si="11"/>
        <v>0</v>
      </c>
      <c r="BQ27" s="42">
        <f t="shared" si="11"/>
        <v>0</v>
      </c>
      <c r="BR27" s="42">
        <f t="shared" si="11"/>
        <v>16883.636500000001</v>
      </c>
      <c r="BS27" s="42">
        <f t="shared" si="11"/>
        <v>16283.8421</v>
      </c>
      <c r="BT27" s="42">
        <f>BT28+BT36</f>
        <v>26220.55</v>
      </c>
      <c r="BU27" s="42">
        <f t="shared" ref="BU27:CH27" si="12">BU28+BU36</f>
        <v>75</v>
      </c>
      <c r="BV27" s="42">
        <f t="shared" si="12"/>
        <v>10189.799999999999</v>
      </c>
      <c r="BW27" s="42">
        <f t="shared" si="12"/>
        <v>0</v>
      </c>
      <c r="BX27" s="42">
        <f t="shared" si="12"/>
        <v>15955.75</v>
      </c>
      <c r="BY27" s="42">
        <f t="shared" si="12"/>
        <v>16445.8</v>
      </c>
      <c r="BZ27" s="42">
        <f t="shared" si="12"/>
        <v>0</v>
      </c>
      <c r="CA27" s="42">
        <f t="shared" si="12"/>
        <v>0</v>
      </c>
      <c r="CB27" s="42">
        <f t="shared" si="12"/>
        <v>0</v>
      </c>
      <c r="CC27" s="42">
        <f t="shared" si="12"/>
        <v>16445.8</v>
      </c>
      <c r="CD27" s="42">
        <f t="shared" si="12"/>
        <v>16762.3</v>
      </c>
      <c r="CE27" s="42">
        <f t="shared" si="12"/>
        <v>0</v>
      </c>
      <c r="CF27" s="42">
        <f t="shared" si="12"/>
        <v>0</v>
      </c>
      <c r="CG27" s="42">
        <f t="shared" si="12"/>
        <v>0</v>
      </c>
      <c r="CH27" s="42">
        <f t="shared" si="12"/>
        <v>16762.3</v>
      </c>
      <c r="CI27" s="42">
        <f t="shared" ref="CI27:CM27" si="13">CI28+CI36</f>
        <v>16762.3</v>
      </c>
      <c r="CJ27" s="42">
        <f t="shared" si="13"/>
        <v>0</v>
      </c>
      <c r="CK27" s="42">
        <f t="shared" si="13"/>
        <v>0</v>
      </c>
      <c r="CL27" s="42">
        <f t="shared" si="13"/>
        <v>0</v>
      </c>
      <c r="CM27" s="42">
        <f t="shared" si="13"/>
        <v>16762.3</v>
      </c>
      <c r="CN27" s="74" t="s">
        <v>102</v>
      </c>
      <c r="CO27" s="74" t="s">
        <v>102</v>
      </c>
      <c r="CP27" s="42">
        <f>CP28+CP36</f>
        <v>87525.618099999992</v>
      </c>
      <c r="CQ27" s="42">
        <f>CQ28+CQ36</f>
        <v>46063.871899999998</v>
      </c>
      <c r="CR27" s="42">
        <f>CR28+CR36</f>
        <v>23801.430700000001</v>
      </c>
      <c r="CS27" s="42">
        <f t="shared" si="11"/>
        <v>0</v>
      </c>
      <c r="CT27" s="42">
        <f>CT28+CT36</f>
        <v>17690.315499999997</v>
      </c>
      <c r="CU27" s="42">
        <f t="shared" ref="CU27" si="14">CU28+CU36</f>
        <v>80417.847300000009</v>
      </c>
      <c r="CV27" s="42">
        <f t="shared" ref="CV27" si="15">CV28+CV36</f>
        <v>13111.135900000001</v>
      </c>
      <c r="CW27" s="42">
        <f t="shared" ref="CW27" si="16">CW28+CW36</f>
        <v>16594.161400000001</v>
      </c>
      <c r="CX27" s="42">
        <f t="shared" ref="CX27" si="17">CX28+CX36</f>
        <v>0</v>
      </c>
      <c r="CY27" s="42">
        <f t="shared" ref="CY27" si="18">CY28+CY36</f>
        <v>50712.55</v>
      </c>
      <c r="CZ27" s="42">
        <f t="shared" ref="CZ27" si="19">CZ28+CZ36</f>
        <v>16445.8</v>
      </c>
      <c r="DA27" s="42">
        <f t="shared" ref="DA27" si="20">DA28+DA36</f>
        <v>0</v>
      </c>
      <c r="DB27" s="42">
        <f t="shared" ref="DB27" si="21">DB28+DB36</f>
        <v>0</v>
      </c>
      <c r="DC27" s="42">
        <f t="shared" ref="DC27" si="22">DC28+DC36</f>
        <v>0</v>
      </c>
      <c r="DD27" s="42">
        <f t="shared" ref="DD27" si="23">DD28+DD36</f>
        <v>16445.8</v>
      </c>
      <c r="DE27" s="42">
        <f t="shared" ref="DE27:DG27" si="24">DE28+DE36</f>
        <v>33486.364099999999</v>
      </c>
      <c r="DF27" s="42">
        <f t="shared" si="24"/>
        <v>0</v>
      </c>
      <c r="DG27" s="42">
        <f t="shared" si="24"/>
        <v>17202.522000000001</v>
      </c>
      <c r="DH27" s="42">
        <f t="shared" ref="DH27:DI27" si="25">DH28+DH36</f>
        <v>0</v>
      </c>
      <c r="DI27" s="42">
        <f t="shared" si="25"/>
        <v>16283.8421</v>
      </c>
      <c r="DJ27" s="42">
        <f>DJ28+DJ36</f>
        <v>26220.55</v>
      </c>
      <c r="DK27" s="42">
        <f t="shared" ref="DK27:DS27" si="26">DK28+DK36</f>
        <v>75</v>
      </c>
      <c r="DL27" s="42">
        <f t="shared" si="26"/>
        <v>10189.799999999999</v>
      </c>
      <c r="DM27" s="42">
        <f t="shared" si="26"/>
        <v>0</v>
      </c>
      <c r="DN27" s="42">
        <f t="shared" si="26"/>
        <v>15955.75</v>
      </c>
      <c r="DO27" s="42">
        <f t="shared" si="26"/>
        <v>16445.8</v>
      </c>
      <c r="DP27" s="42">
        <f t="shared" si="26"/>
        <v>0</v>
      </c>
      <c r="DQ27" s="42">
        <f t="shared" si="26"/>
        <v>0</v>
      </c>
      <c r="DR27" s="42">
        <f t="shared" si="26"/>
        <v>0</v>
      </c>
      <c r="DS27" s="42">
        <f t="shared" si="26"/>
        <v>16445.8</v>
      </c>
      <c r="DT27" s="75" t="s">
        <v>103</v>
      </c>
      <c r="DU27" s="49"/>
    </row>
    <row r="28" spans="1:125" ht="47.25" customHeight="1">
      <c r="A28" s="72" t="s">
        <v>135</v>
      </c>
      <c r="B28" s="73" t="s">
        <v>136</v>
      </c>
      <c r="C28" s="74" t="s">
        <v>102</v>
      </c>
      <c r="D28" s="74" t="s">
        <v>102</v>
      </c>
      <c r="E28" s="74" t="s">
        <v>102</v>
      </c>
      <c r="F28" s="74" t="s">
        <v>102</v>
      </c>
      <c r="G28" s="74" t="s">
        <v>102</v>
      </c>
      <c r="H28" s="74" t="s">
        <v>102</v>
      </c>
      <c r="I28" s="74" t="s">
        <v>102</v>
      </c>
      <c r="J28" s="74" t="s">
        <v>102</v>
      </c>
      <c r="K28" s="74" t="s">
        <v>102</v>
      </c>
      <c r="L28" s="74" t="s">
        <v>102</v>
      </c>
      <c r="M28" s="74" t="s">
        <v>102</v>
      </c>
      <c r="N28" s="74" t="s">
        <v>102</v>
      </c>
      <c r="O28" s="74" t="s">
        <v>102</v>
      </c>
      <c r="P28" s="74" t="s">
        <v>102</v>
      </c>
      <c r="Q28" s="74" t="s">
        <v>102</v>
      </c>
      <c r="R28" s="74" t="s">
        <v>102</v>
      </c>
      <c r="S28" s="74" t="s">
        <v>102</v>
      </c>
      <c r="T28" s="74" t="s">
        <v>102</v>
      </c>
      <c r="U28" s="74" t="s">
        <v>102</v>
      </c>
      <c r="V28" s="74" t="s">
        <v>102</v>
      </c>
      <c r="W28" s="74" t="s">
        <v>102</v>
      </c>
      <c r="X28" s="74" t="s">
        <v>102</v>
      </c>
      <c r="Y28" s="74" t="s">
        <v>102</v>
      </c>
      <c r="Z28" s="74" t="s">
        <v>102</v>
      </c>
      <c r="AA28" s="74" t="s">
        <v>102</v>
      </c>
      <c r="AB28" s="74" t="s">
        <v>102</v>
      </c>
      <c r="AC28" s="74" t="s">
        <v>102</v>
      </c>
      <c r="AD28" s="74" t="s">
        <v>102</v>
      </c>
      <c r="AE28" s="74" t="s">
        <v>102</v>
      </c>
      <c r="AF28" s="42">
        <f>AF30+AF31+AF32+AF33+AF34</f>
        <v>11549.2708</v>
      </c>
      <c r="AG28" s="42">
        <f t="shared" ref="AG28:AN28" si="27">AG30+AG31+AG32+AG33+AG34</f>
        <v>11134.760100000001</v>
      </c>
      <c r="AH28" s="42">
        <f t="shared" si="27"/>
        <v>2470.3130000000001</v>
      </c>
      <c r="AI28" s="42">
        <f t="shared" si="27"/>
        <v>2394.8319000000001</v>
      </c>
      <c r="AJ28" s="42">
        <f t="shared" si="27"/>
        <v>76.400999999999996</v>
      </c>
      <c r="AK28" s="42">
        <f t="shared" si="27"/>
        <v>74.066999999999993</v>
      </c>
      <c r="AL28" s="42">
        <f t="shared" si="27"/>
        <v>0</v>
      </c>
      <c r="AM28" s="42">
        <f t="shared" si="27"/>
        <v>0</v>
      </c>
      <c r="AN28" s="42">
        <f t="shared" si="27"/>
        <v>9002.5568000000003</v>
      </c>
      <c r="AO28" s="42">
        <f t="shared" ref="AO28" si="28">AO30+AO31+AO32+AO33+AO34</f>
        <v>8665.8611999999994</v>
      </c>
      <c r="AP28" s="42">
        <f>AP29+AP30+AP31+AP32+AP33+AP34</f>
        <v>11996.103300000001</v>
      </c>
      <c r="AQ28" s="42">
        <f t="shared" ref="AQ28:CS28" si="29">AQ29+AQ30+AQ31+AQ32+AQ33+AQ34</f>
        <v>2178.4009000000001</v>
      </c>
      <c r="AR28" s="42">
        <f t="shared" si="29"/>
        <v>213.85240000000002</v>
      </c>
      <c r="AS28" s="42">
        <f t="shared" si="29"/>
        <v>0</v>
      </c>
      <c r="AT28" s="42">
        <f t="shared" si="29"/>
        <v>9603.85</v>
      </c>
      <c r="AU28" s="42">
        <f t="shared" si="29"/>
        <v>10224.5</v>
      </c>
      <c r="AV28" s="42">
        <f t="shared" si="29"/>
        <v>0</v>
      </c>
      <c r="AW28" s="42">
        <f t="shared" si="29"/>
        <v>0</v>
      </c>
      <c r="AX28" s="42">
        <f t="shared" si="29"/>
        <v>0</v>
      </c>
      <c r="AY28" s="42">
        <f t="shared" si="29"/>
        <v>10224.5</v>
      </c>
      <c r="AZ28" s="42">
        <f t="shared" si="29"/>
        <v>10421.799999999999</v>
      </c>
      <c r="BA28" s="42">
        <f t="shared" si="29"/>
        <v>0</v>
      </c>
      <c r="BB28" s="42">
        <f t="shared" si="29"/>
        <v>0</v>
      </c>
      <c r="BC28" s="42">
        <f t="shared" si="29"/>
        <v>0</v>
      </c>
      <c r="BD28" s="42">
        <f t="shared" si="29"/>
        <v>10421.799999999999</v>
      </c>
      <c r="BE28" s="42">
        <f t="shared" ref="BE28" si="30">BE29+BE30+BE31+BE32+BE33+BE34</f>
        <v>10421.799999999999</v>
      </c>
      <c r="BF28" s="42">
        <f t="shared" ref="BF28" si="31">BF29+BF30+BF31+BF32+BF33+BF34</f>
        <v>0</v>
      </c>
      <c r="BG28" s="42">
        <f t="shared" ref="BG28" si="32">BG29+BG30+BG31+BG32+BG33+BG34</f>
        <v>0</v>
      </c>
      <c r="BH28" s="42">
        <f t="shared" ref="BH28" si="33">BH29+BH30+BH31+BH32+BH33+BH34</f>
        <v>0</v>
      </c>
      <c r="BI28" s="42">
        <f t="shared" ref="BI28" si="34">BI29+BI30+BI31+BI32+BI33+BI34</f>
        <v>10421.799999999999</v>
      </c>
      <c r="BJ28" s="42">
        <f t="shared" si="29"/>
        <v>7865.7878000000001</v>
      </c>
      <c r="BK28" s="42">
        <f t="shared" si="29"/>
        <v>7528.7878000000001</v>
      </c>
      <c r="BL28" s="42">
        <f t="shared" si="29"/>
        <v>0</v>
      </c>
      <c r="BM28" s="42">
        <f t="shared" si="29"/>
        <v>0</v>
      </c>
      <c r="BN28" s="42">
        <f t="shared" si="29"/>
        <v>0</v>
      </c>
      <c r="BO28" s="42">
        <f t="shared" si="29"/>
        <v>0</v>
      </c>
      <c r="BP28" s="42">
        <f t="shared" si="29"/>
        <v>0</v>
      </c>
      <c r="BQ28" s="42">
        <f t="shared" si="29"/>
        <v>0</v>
      </c>
      <c r="BR28" s="42">
        <f t="shared" si="29"/>
        <v>7865.7878000000001</v>
      </c>
      <c r="BS28" s="42">
        <f t="shared" si="29"/>
        <v>7528.7878000000001</v>
      </c>
      <c r="BT28" s="42">
        <f>BT29+BT30+BT31+BT32+BT33+BT34</f>
        <v>9554.75</v>
      </c>
      <c r="BU28" s="42">
        <f t="shared" ref="BU28:CH28" si="35">BU29+BU30+BU31+BU32+BU33+BU34</f>
        <v>75</v>
      </c>
      <c r="BV28" s="42">
        <f t="shared" si="35"/>
        <v>0</v>
      </c>
      <c r="BW28" s="42">
        <f t="shared" si="35"/>
        <v>0</v>
      </c>
      <c r="BX28" s="42">
        <f t="shared" si="35"/>
        <v>9479.75</v>
      </c>
      <c r="BY28" s="42">
        <f t="shared" si="35"/>
        <v>10224.5</v>
      </c>
      <c r="BZ28" s="42">
        <f t="shared" si="35"/>
        <v>0</v>
      </c>
      <c r="CA28" s="42">
        <f t="shared" si="35"/>
        <v>0</v>
      </c>
      <c r="CB28" s="42">
        <f t="shared" si="35"/>
        <v>0</v>
      </c>
      <c r="CC28" s="42">
        <f t="shared" si="35"/>
        <v>10224.5</v>
      </c>
      <c r="CD28" s="42">
        <f t="shared" si="35"/>
        <v>10421.799999999999</v>
      </c>
      <c r="CE28" s="42">
        <f t="shared" si="35"/>
        <v>0</v>
      </c>
      <c r="CF28" s="42">
        <f t="shared" si="35"/>
        <v>0</v>
      </c>
      <c r="CG28" s="42">
        <f t="shared" si="35"/>
        <v>0</v>
      </c>
      <c r="CH28" s="42">
        <f t="shared" si="35"/>
        <v>10421.799999999999</v>
      </c>
      <c r="CI28" s="42">
        <f t="shared" ref="CI28:CM28" si="36">CI29+CI30+CI31+CI32+CI33+CI34</f>
        <v>10421.799999999999</v>
      </c>
      <c r="CJ28" s="42">
        <f t="shared" si="36"/>
        <v>0</v>
      </c>
      <c r="CK28" s="42">
        <f t="shared" si="36"/>
        <v>0</v>
      </c>
      <c r="CL28" s="42">
        <f t="shared" si="36"/>
        <v>0</v>
      </c>
      <c r="CM28" s="42">
        <f t="shared" si="36"/>
        <v>10421.799999999999</v>
      </c>
      <c r="CN28" s="74" t="s">
        <v>102</v>
      </c>
      <c r="CO28" s="74" t="s">
        <v>102</v>
      </c>
      <c r="CP28" s="42">
        <f>CP29+CP30+CP31+CP32+CP33+CP34</f>
        <v>11134.760100000001</v>
      </c>
      <c r="CQ28" s="42">
        <f t="shared" ref="CQ28:CR28" si="37">CQ30+CQ31+CQ32+CQ33+CQ34</f>
        <v>2394.8319000000001</v>
      </c>
      <c r="CR28" s="42">
        <f t="shared" si="37"/>
        <v>74.066999999999993</v>
      </c>
      <c r="CS28" s="42">
        <f t="shared" si="29"/>
        <v>0</v>
      </c>
      <c r="CT28" s="42">
        <f t="shared" ref="CT28" si="38">CT30+CT31+CT32+CT33+CT34</f>
        <v>8665.8611999999994</v>
      </c>
      <c r="CU28" s="42">
        <f>CU29+CU30+CU31+CU32+CU33+CU34</f>
        <v>11996.103300000001</v>
      </c>
      <c r="CV28" s="42">
        <f t="shared" ref="CV28:DD28" si="39">CV29+CV30+CV31+CV32+CV33+CV34</f>
        <v>2178.4009000000001</v>
      </c>
      <c r="CW28" s="42">
        <f t="shared" si="39"/>
        <v>213.85240000000002</v>
      </c>
      <c r="CX28" s="42">
        <f t="shared" si="39"/>
        <v>0</v>
      </c>
      <c r="CY28" s="42">
        <f t="shared" si="39"/>
        <v>9603.85</v>
      </c>
      <c r="CZ28" s="42">
        <f t="shared" si="39"/>
        <v>10224.5</v>
      </c>
      <c r="DA28" s="42">
        <f t="shared" si="39"/>
        <v>0</v>
      </c>
      <c r="DB28" s="42">
        <f t="shared" si="39"/>
        <v>0</v>
      </c>
      <c r="DC28" s="42">
        <f t="shared" si="39"/>
        <v>0</v>
      </c>
      <c r="DD28" s="42">
        <f t="shared" si="39"/>
        <v>10224.5</v>
      </c>
      <c r="DE28" s="42">
        <f t="shared" ref="DE28:DG28" si="40">DE29+DE30+DE31+DE32+DE33+DE34</f>
        <v>7528.7878000000001</v>
      </c>
      <c r="DF28" s="42">
        <f t="shared" si="40"/>
        <v>0</v>
      </c>
      <c r="DG28" s="42">
        <f t="shared" si="40"/>
        <v>0</v>
      </c>
      <c r="DH28" s="42">
        <f t="shared" ref="DH28:DI28" si="41">DH29+DH30+DH31+DH32+DH33+DH34</f>
        <v>0</v>
      </c>
      <c r="DI28" s="42">
        <f t="shared" si="41"/>
        <v>7528.7878000000001</v>
      </c>
      <c r="DJ28" s="42">
        <f>DJ29+DJ30+DJ31+DJ32+DJ33+DJ34</f>
        <v>9554.75</v>
      </c>
      <c r="DK28" s="42">
        <f t="shared" ref="DK28:DS28" si="42">DK29+DK30+DK31+DK32+DK33+DK34</f>
        <v>75</v>
      </c>
      <c r="DL28" s="42">
        <f t="shared" si="42"/>
        <v>0</v>
      </c>
      <c r="DM28" s="42">
        <f t="shared" si="42"/>
        <v>0</v>
      </c>
      <c r="DN28" s="42">
        <f t="shared" si="42"/>
        <v>9479.75</v>
      </c>
      <c r="DO28" s="42">
        <f t="shared" si="42"/>
        <v>10224.5</v>
      </c>
      <c r="DP28" s="42">
        <f t="shared" si="42"/>
        <v>0</v>
      </c>
      <c r="DQ28" s="42">
        <f t="shared" si="42"/>
        <v>0</v>
      </c>
      <c r="DR28" s="42">
        <f t="shared" si="42"/>
        <v>0</v>
      </c>
      <c r="DS28" s="42">
        <f t="shared" si="42"/>
        <v>10224.5</v>
      </c>
      <c r="DT28" s="75" t="s">
        <v>137</v>
      </c>
      <c r="DU28" s="49"/>
    </row>
    <row r="29" spans="1:125" ht="47.25" customHeight="1">
      <c r="A29" s="76" t="s">
        <v>138</v>
      </c>
      <c r="B29" s="77" t="s">
        <v>139</v>
      </c>
      <c r="C29" s="78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 t="s">
        <v>46</v>
      </c>
      <c r="AD29" s="79" t="s">
        <v>110</v>
      </c>
      <c r="AE29" s="79" t="s">
        <v>120</v>
      </c>
      <c r="AF29" s="42">
        <f t="shared" ref="AF29:AG60" si="43">AH29+AJ29+AL29+AN29</f>
        <v>0</v>
      </c>
      <c r="AG29" s="42">
        <f t="shared" si="43"/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98"/>
      <c r="AO29" s="98"/>
      <c r="AP29" s="43">
        <v>0</v>
      </c>
      <c r="AQ29" s="43">
        <v>0</v>
      </c>
      <c r="AR29" s="43">
        <v>0</v>
      </c>
      <c r="AS29" s="43">
        <v>0</v>
      </c>
      <c r="AT29" s="43">
        <v>0</v>
      </c>
      <c r="AU29" s="42">
        <f t="shared" ref="AU29:AU62" si="44">AV29+AW29+AX29+AY29</f>
        <v>0</v>
      </c>
      <c r="AV29" s="43">
        <v>0</v>
      </c>
      <c r="AW29" s="43">
        <v>0</v>
      </c>
      <c r="AX29" s="43">
        <v>0</v>
      </c>
      <c r="AY29" s="43">
        <v>0</v>
      </c>
      <c r="AZ29" s="42">
        <f t="shared" ref="AZ29:AZ62" si="45">BA29+BB29+BC29+BD29</f>
        <v>0</v>
      </c>
      <c r="BA29" s="43">
        <v>0</v>
      </c>
      <c r="BB29" s="43">
        <v>0</v>
      </c>
      <c r="BC29" s="43">
        <v>0</v>
      </c>
      <c r="BD29" s="43">
        <v>0</v>
      </c>
      <c r="BE29" s="42">
        <f t="shared" ref="BE29:BE55" si="46">BF29+BG29+BH29+BI29</f>
        <v>0</v>
      </c>
      <c r="BF29" s="43">
        <v>0</v>
      </c>
      <c r="BG29" s="43">
        <v>0</v>
      </c>
      <c r="BH29" s="43">
        <v>0</v>
      </c>
      <c r="BI29" s="43">
        <v>0</v>
      </c>
      <c r="BJ29" s="42">
        <f t="shared" ref="BJ29:BJ33" si="47">BL29+BN29+BP29+BR29</f>
        <v>0</v>
      </c>
      <c r="BK29" s="42">
        <f t="shared" ref="BK29:BK34" si="48">BM29+BO29+BQ29+BS29</f>
        <v>0</v>
      </c>
      <c r="BL29" s="43">
        <v>0</v>
      </c>
      <c r="BM29" s="43">
        <v>0</v>
      </c>
      <c r="BN29" s="43">
        <v>0</v>
      </c>
      <c r="BO29" s="43">
        <v>0</v>
      </c>
      <c r="BP29" s="43">
        <v>0</v>
      </c>
      <c r="BQ29" s="43">
        <v>0</v>
      </c>
      <c r="BR29" s="98"/>
      <c r="BS29" s="98"/>
      <c r="BT29" s="43">
        <v>0</v>
      </c>
      <c r="BU29" s="43">
        <v>0</v>
      </c>
      <c r="BV29" s="43">
        <v>0</v>
      </c>
      <c r="BW29" s="43">
        <v>0</v>
      </c>
      <c r="BX29" s="43">
        <v>0</v>
      </c>
      <c r="BY29" s="42">
        <f t="shared" ref="BY29:BY55" si="49">BZ29+CA29+CB29+CC29</f>
        <v>0</v>
      </c>
      <c r="BZ29" s="43">
        <v>0</v>
      </c>
      <c r="CA29" s="43">
        <v>0</v>
      </c>
      <c r="CB29" s="43">
        <v>0</v>
      </c>
      <c r="CC29" s="43">
        <v>0</v>
      </c>
      <c r="CD29" s="42">
        <f t="shared" ref="CD29:CD55" si="50">CE29+CF29+CG29+CH29</f>
        <v>0</v>
      </c>
      <c r="CE29" s="43">
        <v>0</v>
      </c>
      <c r="CF29" s="43">
        <v>0</v>
      </c>
      <c r="CG29" s="43">
        <v>0</v>
      </c>
      <c r="CH29" s="43">
        <v>0</v>
      </c>
      <c r="CI29" s="42">
        <f t="shared" ref="CI29:CI55" si="51">CJ29+CK29+CL29+CM29</f>
        <v>0</v>
      </c>
      <c r="CJ29" s="43">
        <v>0</v>
      </c>
      <c r="CK29" s="43">
        <v>0</v>
      </c>
      <c r="CL29" s="43">
        <v>0</v>
      </c>
      <c r="CM29" s="43">
        <v>0</v>
      </c>
      <c r="CN29" s="79" t="s">
        <v>110</v>
      </c>
      <c r="CO29" s="79" t="s">
        <v>120</v>
      </c>
      <c r="CP29" s="43">
        <v>0</v>
      </c>
      <c r="CQ29" s="43">
        <v>0</v>
      </c>
      <c r="CR29" s="43">
        <v>0</v>
      </c>
      <c r="CS29" s="43">
        <v>0</v>
      </c>
      <c r="CT29" s="98"/>
      <c r="CU29" s="43">
        <v>0</v>
      </c>
      <c r="CV29" s="43">
        <v>0</v>
      </c>
      <c r="CW29" s="43">
        <v>0</v>
      </c>
      <c r="CX29" s="43">
        <v>0</v>
      </c>
      <c r="CY29" s="43">
        <v>0</v>
      </c>
      <c r="CZ29" s="42">
        <f t="shared" ref="CZ29:CZ34" si="52">DA29+DB29+DC29+DD29</f>
        <v>0</v>
      </c>
      <c r="DA29" s="43">
        <v>0</v>
      </c>
      <c r="DB29" s="43">
        <v>0</v>
      </c>
      <c r="DC29" s="43">
        <v>0</v>
      </c>
      <c r="DD29" s="43">
        <v>0</v>
      </c>
      <c r="DE29" s="42">
        <f t="shared" ref="DE29:DE55" si="53">DF29+DG29+DH29+DI29</f>
        <v>0</v>
      </c>
      <c r="DF29" s="43">
        <v>0</v>
      </c>
      <c r="DG29" s="43">
        <v>0</v>
      </c>
      <c r="DH29" s="43">
        <v>0</v>
      </c>
      <c r="DI29" s="98"/>
      <c r="DJ29" s="43">
        <v>0</v>
      </c>
      <c r="DK29" s="43">
        <v>0</v>
      </c>
      <c r="DL29" s="43">
        <v>0</v>
      </c>
      <c r="DM29" s="43">
        <v>0</v>
      </c>
      <c r="DN29" s="43">
        <v>0</v>
      </c>
      <c r="DO29" s="42">
        <f t="shared" ref="DO29:DO35" si="54">DP29+DQ29+DR29+DS29</f>
        <v>0</v>
      </c>
      <c r="DP29" s="43">
        <v>0</v>
      </c>
      <c r="DQ29" s="43">
        <v>0</v>
      </c>
      <c r="DR29" s="43">
        <v>0</v>
      </c>
      <c r="DS29" s="43">
        <v>0</v>
      </c>
      <c r="DT29" s="80" t="s">
        <v>125</v>
      </c>
      <c r="DU29" s="49"/>
    </row>
    <row r="30" spans="1:125" ht="47.25" customHeight="1">
      <c r="A30" s="81"/>
      <c r="B30" s="82"/>
      <c r="C30" s="69" t="s">
        <v>105</v>
      </c>
      <c r="D30" s="83" t="s">
        <v>106</v>
      </c>
      <c r="E30" s="83" t="s">
        <v>107</v>
      </c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4"/>
      <c r="AD30" s="83"/>
      <c r="AE30" s="83"/>
      <c r="AF30" s="42">
        <f t="shared" si="43"/>
        <v>98.5</v>
      </c>
      <c r="AG30" s="42">
        <f t="shared" si="43"/>
        <v>98.5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98">
        <v>98.5</v>
      </c>
      <c r="AO30" s="99">
        <v>98.5</v>
      </c>
      <c r="AP30" s="85">
        <f>AQ30+AR30+AS30+AT30</f>
        <v>100</v>
      </c>
      <c r="AQ30" s="100">
        <v>0</v>
      </c>
      <c r="AR30" s="44">
        <v>0</v>
      </c>
      <c r="AS30" s="44">
        <v>0</v>
      </c>
      <c r="AT30" s="97">
        <v>100</v>
      </c>
      <c r="AU30" s="42">
        <f t="shared" si="44"/>
        <v>0</v>
      </c>
      <c r="AV30" s="97"/>
      <c r="AW30" s="97"/>
      <c r="AX30" s="97"/>
      <c r="AY30" s="97">
        <v>0</v>
      </c>
      <c r="AZ30" s="42">
        <f t="shared" si="45"/>
        <v>0</v>
      </c>
      <c r="BA30" s="97"/>
      <c r="BB30" s="97"/>
      <c r="BC30" s="97"/>
      <c r="BD30" s="97">
        <v>0</v>
      </c>
      <c r="BE30" s="42">
        <f t="shared" si="46"/>
        <v>0</v>
      </c>
      <c r="BF30" s="97"/>
      <c r="BG30" s="97"/>
      <c r="BH30" s="97"/>
      <c r="BI30" s="97">
        <v>0</v>
      </c>
      <c r="BJ30" s="42">
        <f t="shared" si="47"/>
        <v>98.5</v>
      </c>
      <c r="BK30" s="42">
        <f t="shared" si="48"/>
        <v>98.5</v>
      </c>
      <c r="BL30" s="44">
        <v>0</v>
      </c>
      <c r="BM30" s="44">
        <v>0</v>
      </c>
      <c r="BN30" s="44">
        <v>0</v>
      </c>
      <c r="BO30" s="44">
        <v>0</v>
      </c>
      <c r="BP30" s="44">
        <v>0</v>
      </c>
      <c r="BQ30" s="44">
        <v>0</v>
      </c>
      <c r="BR30" s="98">
        <v>98.5</v>
      </c>
      <c r="BS30" s="98">
        <v>98.5</v>
      </c>
      <c r="BT30" s="85">
        <f>BU30+BV30+BW30+BX30</f>
        <v>100</v>
      </c>
      <c r="BU30" s="100">
        <v>0</v>
      </c>
      <c r="BV30" s="44">
        <v>0</v>
      </c>
      <c r="BW30" s="44">
        <v>0</v>
      </c>
      <c r="BX30" s="97">
        <v>100</v>
      </c>
      <c r="BY30" s="42">
        <f t="shared" si="49"/>
        <v>0</v>
      </c>
      <c r="BZ30" s="97"/>
      <c r="CA30" s="97"/>
      <c r="CB30" s="97"/>
      <c r="CC30" s="97">
        <v>0</v>
      </c>
      <c r="CD30" s="42">
        <f t="shared" si="50"/>
        <v>0</v>
      </c>
      <c r="CE30" s="97"/>
      <c r="CF30" s="97"/>
      <c r="CG30" s="97"/>
      <c r="CH30" s="97">
        <v>0</v>
      </c>
      <c r="CI30" s="42">
        <f t="shared" si="51"/>
        <v>0</v>
      </c>
      <c r="CJ30" s="97"/>
      <c r="CK30" s="97"/>
      <c r="CL30" s="97"/>
      <c r="CM30" s="97">
        <v>0</v>
      </c>
      <c r="CN30" s="83"/>
      <c r="CO30" s="83"/>
      <c r="CP30" s="85">
        <f>CQ30+CR30+CS30+CT30</f>
        <v>98.5</v>
      </c>
      <c r="CQ30" s="44">
        <v>0</v>
      </c>
      <c r="CR30" s="44">
        <v>0</v>
      </c>
      <c r="CS30" s="44">
        <v>0</v>
      </c>
      <c r="CT30" s="99">
        <v>98.5</v>
      </c>
      <c r="CU30" s="85">
        <f>CV30+CW30+CX30+CY30</f>
        <v>100</v>
      </c>
      <c r="CV30" s="100">
        <v>0</v>
      </c>
      <c r="CW30" s="44">
        <v>0</v>
      </c>
      <c r="CX30" s="44">
        <v>0</v>
      </c>
      <c r="CY30" s="97">
        <v>100</v>
      </c>
      <c r="CZ30" s="42">
        <f t="shared" si="52"/>
        <v>0</v>
      </c>
      <c r="DA30" s="97"/>
      <c r="DB30" s="97"/>
      <c r="DC30" s="97"/>
      <c r="DD30" s="97">
        <v>0</v>
      </c>
      <c r="DE30" s="42">
        <f t="shared" si="53"/>
        <v>98.5</v>
      </c>
      <c r="DF30" s="44">
        <v>0</v>
      </c>
      <c r="DG30" s="44">
        <v>0</v>
      </c>
      <c r="DH30" s="44">
        <v>0</v>
      </c>
      <c r="DI30" s="98">
        <v>98.5</v>
      </c>
      <c r="DJ30" s="85">
        <f>DK30+DL30+DM30+DN30</f>
        <v>100</v>
      </c>
      <c r="DK30" s="100">
        <v>0</v>
      </c>
      <c r="DL30" s="44">
        <v>0</v>
      </c>
      <c r="DM30" s="44">
        <v>0</v>
      </c>
      <c r="DN30" s="97">
        <v>100</v>
      </c>
      <c r="DO30" s="42">
        <f t="shared" si="54"/>
        <v>0</v>
      </c>
      <c r="DP30" s="97"/>
      <c r="DQ30" s="97"/>
      <c r="DR30" s="97"/>
      <c r="DS30" s="97">
        <v>0</v>
      </c>
      <c r="DT30" s="86" t="s">
        <v>125</v>
      </c>
      <c r="DU30" s="49"/>
    </row>
    <row r="31" spans="1:125" ht="47.25" customHeight="1">
      <c r="A31" s="76" t="s">
        <v>140</v>
      </c>
      <c r="B31" s="77" t="s">
        <v>141</v>
      </c>
      <c r="C31" s="78" t="s">
        <v>105</v>
      </c>
      <c r="D31" s="79" t="s">
        <v>106</v>
      </c>
      <c r="E31" s="79" t="s">
        <v>107</v>
      </c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 t="s">
        <v>112</v>
      </c>
      <c r="AD31" s="79" t="s">
        <v>114</v>
      </c>
      <c r="AE31" s="79" t="s">
        <v>129</v>
      </c>
      <c r="AF31" s="42">
        <f t="shared" si="43"/>
        <v>92.692300000000003</v>
      </c>
      <c r="AG31" s="42">
        <f t="shared" si="43"/>
        <v>92.692300000000003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98">
        <v>92.692300000000003</v>
      </c>
      <c r="AO31" s="99">
        <v>92.692300000000003</v>
      </c>
      <c r="AP31" s="85">
        <f t="shared" ref="AP31:AP34" si="55">AQ31+AR31+AS31+AT31</f>
        <v>146.94999999999999</v>
      </c>
      <c r="AQ31" s="101">
        <v>0</v>
      </c>
      <c r="AR31" s="43">
        <v>0</v>
      </c>
      <c r="AS31" s="43">
        <v>0</v>
      </c>
      <c r="AT31" s="97">
        <v>146.94999999999999</v>
      </c>
      <c r="AU31" s="42">
        <f t="shared" si="44"/>
        <v>181.6</v>
      </c>
      <c r="AV31" s="97"/>
      <c r="AW31" s="97"/>
      <c r="AX31" s="97"/>
      <c r="AY31" s="97">
        <v>181.6</v>
      </c>
      <c r="AZ31" s="42">
        <f t="shared" si="45"/>
        <v>206</v>
      </c>
      <c r="BA31" s="97"/>
      <c r="BB31" s="97"/>
      <c r="BC31" s="97"/>
      <c r="BD31" s="97">
        <v>206</v>
      </c>
      <c r="BE31" s="42">
        <f t="shared" si="46"/>
        <v>206</v>
      </c>
      <c r="BF31" s="97"/>
      <c r="BG31" s="97"/>
      <c r="BH31" s="97"/>
      <c r="BI31" s="97">
        <v>206</v>
      </c>
      <c r="BJ31" s="42">
        <f t="shared" si="47"/>
        <v>53.7</v>
      </c>
      <c r="BK31" s="42">
        <f t="shared" si="48"/>
        <v>53.7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98">
        <v>53.7</v>
      </c>
      <c r="BS31" s="98">
        <v>53.7</v>
      </c>
      <c r="BT31" s="85">
        <f t="shared" ref="BT31:BT32" si="56">BU31+BV31+BW31+BX31</f>
        <v>128.94999999999999</v>
      </c>
      <c r="BU31" s="101">
        <v>0</v>
      </c>
      <c r="BV31" s="43">
        <v>0</v>
      </c>
      <c r="BW31" s="43">
        <v>0</v>
      </c>
      <c r="BX31" s="97">
        <v>128.94999999999999</v>
      </c>
      <c r="BY31" s="42">
        <f t="shared" si="49"/>
        <v>181.6</v>
      </c>
      <c r="BZ31" s="97"/>
      <c r="CA31" s="97"/>
      <c r="CB31" s="97"/>
      <c r="CC31" s="97">
        <v>181.6</v>
      </c>
      <c r="CD31" s="42">
        <f t="shared" si="50"/>
        <v>206</v>
      </c>
      <c r="CE31" s="97"/>
      <c r="CF31" s="97"/>
      <c r="CG31" s="97"/>
      <c r="CH31" s="97">
        <v>206</v>
      </c>
      <c r="CI31" s="42">
        <f t="shared" si="51"/>
        <v>206</v>
      </c>
      <c r="CJ31" s="97"/>
      <c r="CK31" s="97"/>
      <c r="CL31" s="97"/>
      <c r="CM31" s="97">
        <v>206</v>
      </c>
      <c r="CN31" s="79" t="s">
        <v>114</v>
      </c>
      <c r="CO31" s="79" t="s">
        <v>129</v>
      </c>
      <c r="CP31" s="85">
        <f t="shared" ref="CP31:CP32" si="57">CQ31+CR31+CS31+CT31</f>
        <v>92.692300000000003</v>
      </c>
      <c r="CQ31" s="43">
        <v>0</v>
      </c>
      <c r="CR31" s="43">
        <v>0</v>
      </c>
      <c r="CS31" s="43">
        <v>0</v>
      </c>
      <c r="CT31" s="99">
        <v>92.692300000000003</v>
      </c>
      <c r="CU31" s="85">
        <f t="shared" ref="CU31:CU32" si="58">CV31+CW31+CX31+CY31</f>
        <v>146.94999999999999</v>
      </c>
      <c r="CV31" s="101">
        <v>0</v>
      </c>
      <c r="CW31" s="43">
        <v>0</v>
      </c>
      <c r="CX31" s="43">
        <v>0</v>
      </c>
      <c r="CY31" s="97">
        <v>146.94999999999999</v>
      </c>
      <c r="CZ31" s="42">
        <f t="shared" si="52"/>
        <v>181.6</v>
      </c>
      <c r="DA31" s="97"/>
      <c r="DB31" s="97"/>
      <c r="DC31" s="97"/>
      <c r="DD31" s="97">
        <v>181.6</v>
      </c>
      <c r="DE31" s="42">
        <f t="shared" si="53"/>
        <v>53.7</v>
      </c>
      <c r="DF31" s="43">
        <v>0</v>
      </c>
      <c r="DG31" s="43">
        <v>0</v>
      </c>
      <c r="DH31" s="43">
        <v>0</v>
      </c>
      <c r="DI31" s="98">
        <v>53.7</v>
      </c>
      <c r="DJ31" s="85">
        <f t="shared" ref="DJ31:DJ32" si="59">DK31+DL31+DM31+DN31</f>
        <v>128.94999999999999</v>
      </c>
      <c r="DK31" s="101">
        <v>0</v>
      </c>
      <c r="DL31" s="43">
        <v>0</v>
      </c>
      <c r="DM31" s="43">
        <v>0</v>
      </c>
      <c r="DN31" s="97">
        <v>128.94999999999999</v>
      </c>
      <c r="DO31" s="42">
        <f t="shared" si="54"/>
        <v>181.6</v>
      </c>
      <c r="DP31" s="97"/>
      <c r="DQ31" s="97"/>
      <c r="DR31" s="97"/>
      <c r="DS31" s="97">
        <v>181.6</v>
      </c>
      <c r="DT31" s="80" t="s">
        <v>111</v>
      </c>
      <c r="DU31" s="49"/>
    </row>
    <row r="32" spans="1:125" ht="47.25" customHeight="1">
      <c r="A32" s="76" t="s">
        <v>142</v>
      </c>
      <c r="B32" s="77" t="s">
        <v>143</v>
      </c>
      <c r="C32" s="78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 t="s">
        <v>121</v>
      </c>
      <c r="AD32" s="79" t="s">
        <v>119</v>
      </c>
      <c r="AE32" s="79" t="s">
        <v>117</v>
      </c>
      <c r="AF32" s="42">
        <f t="shared" si="43"/>
        <v>1674.1877999999999</v>
      </c>
      <c r="AG32" s="42">
        <f t="shared" si="43"/>
        <v>1674.1877999999999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98">
        <v>1674.1877999999999</v>
      </c>
      <c r="AO32" s="99">
        <v>1674.1877999999999</v>
      </c>
      <c r="AP32" s="85">
        <f t="shared" si="55"/>
        <v>1540</v>
      </c>
      <c r="AQ32" s="101">
        <v>0</v>
      </c>
      <c r="AR32" s="43">
        <v>0</v>
      </c>
      <c r="AS32" s="43">
        <v>0</v>
      </c>
      <c r="AT32" s="97">
        <v>1540</v>
      </c>
      <c r="AU32" s="42">
        <f t="shared" si="44"/>
        <v>1570.1</v>
      </c>
      <c r="AV32" s="97"/>
      <c r="AW32" s="97"/>
      <c r="AX32" s="97"/>
      <c r="AY32" s="97">
        <v>1570.1</v>
      </c>
      <c r="AZ32" s="42">
        <f t="shared" si="45"/>
        <v>1590</v>
      </c>
      <c r="BA32" s="97"/>
      <c r="BB32" s="97"/>
      <c r="BC32" s="97"/>
      <c r="BD32" s="97">
        <v>1590</v>
      </c>
      <c r="BE32" s="42">
        <f t="shared" si="46"/>
        <v>1590</v>
      </c>
      <c r="BF32" s="97"/>
      <c r="BG32" s="97"/>
      <c r="BH32" s="97"/>
      <c r="BI32" s="97">
        <v>1590</v>
      </c>
      <c r="BJ32" s="42">
        <f t="shared" si="47"/>
        <v>1674.1877999999999</v>
      </c>
      <c r="BK32" s="42">
        <f t="shared" si="48"/>
        <v>1674.1877999999999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98">
        <v>1674.1877999999999</v>
      </c>
      <c r="BS32" s="98">
        <v>1674.1877999999999</v>
      </c>
      <c r="BT32" s="85">
        <f t="shared" si="56"/>
        <v>1540</v>
      </c>
      <c r="BU32" s="101">
        <v>0</v>
      </c>
      <c r="BV32" s="43">
        <v>0</v>
      </c>
      <c r="BW32" s="43">
        <v>0</v>
      </c>
      <c r="BX32" s="97">
        <v>1540</v>
      </c>
      <c r="BY32" s="42">
        <f t="shared" si="49"/>
        <v>1570.1</v>
      </c>
      <c r="BZ32" s="97"/>
      <c r="CA32" s="97"/>
      <c r="CB32" s="97"/>
      <c r="CC32" s="97">
        <v>1570.1</v>
      </c>
      <c r="CD32" s="42">
        <f t="shared" si="50"/>
        <v>1590</v>
      </c>
      <c r="CE32" s="97"/>
      <c r="CF32" s="97"/>
      <c r="CG32" s="97"/>
      <c r="CH32" s="97">
        <v>1590</v>
      </c>
      <c r="CI32" s="42">
        <f t="shared" si="51"/>
        <v>1590</v>
      </c>
      <c r="CJ32" s="97"/>
      <c r="CK32" s="97"/>
      <c r="CL32" s="97"/>
      <c r="CM32" s="97">
        <v>1590</v>
      </c>
      <c r="CN32" s="79" t="s">
        <v>119</v>
      </c>
      <c r="CO32" s="79" t="s">
        <v>117</v>
      </c>
      <c r="CP32" s="85">
        <f t="shared" si="57"/>
        <v>1674.1877999999999</v>
      </c>
      <c r="CQ32" s="43">
        <v>0</v>
      </c>
      <c r="CR32" s="43">
        <v>0</v>
      </c>
      <c r="CS32" s="43">
        <v>0</v>
      </c>
      <c r="CT32" s="99">
        <v>1674.1877999999999</v>
      </c>
      <c r="CU32" s="85">
        <f t="shared" si="58"/>
        <v>1540</v>
      </c>
      <c r="CV32" s="101">
        <v>0</v>
      </c>
      <c r="CW32" s="43">
        <v>0</v>
      </c>
      <c r="CX32" s="43">
        <v>0</v>
      </c>
      <c r="CY32" s="97">
        <v>1540</v>
      </c>
      <c r="CZ32" s="42">
        <f t="shared" si="52"/>
        <v>1570.1</v>
      </c>
      <c r="DA32" s="97"/>
      <c r="DB32" s="97"/>
      <c r="DC32" s="97"/>
      <c r="DD32" s="97">
        <v>1570.1</v>
      </c>
      <c r="DE32" s="42">
        <f t="shared" si="53"/>
        <v>1674.1877999999999</v>
      </c>
      <c r="DF32" s="43">
        <v>0</v>
      </c>
      <c r="DG32" s="43">
        <v>0</v>
      </c>
      <c r="DH32" s="43">
        <v>0</v>
      </c>
      <c r="DI32" s="98">
        <v>1674.1877999999999</v>
      </c>
      <c r="DJ32" s="85">
        <f t="shared" si="59"/>
        <v>1540</v>
      </c>
      <c r="DK32" s="101">
        <v>0</v>
      </c>
      <c r="DL32" s="43">
        <v>0</v>
      </c>
      <c r="DM32" s="43">
        <v>0</v>
      </c>
      <c r="DN32" s="97">
        <v>1540</v>
      </c>
      <c r="DO32" s="42">
        <f t="shared" si="54"/>
        <v>1570.1</v>
      </c>
      <c r="DP32" s="97"/>
      <c r="DQ32" s="97"/>
      <c r="DR32" s="97"/>
      <c r="DS32" s="97">
        <v>1570.1</v>
      </c>
      <c r="DT32" s="80" t="s">
        <v>111</v>
      </c>
      <c r="DU32" s="49"/>
    </row>
    <row r="33" spans="1:125" ht="47.25" customHeight="1">
      <c r="A33" s="76" t="s">
        <v>144</v>
      </c>
      <c r="B33" s="77" t="s">
        <v>145</v>
      </c>
      <c r="C33" s="78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 t="s">
        <v>124</v>
      </c>
      <c r="AD33" s="79" t="s">
        <v>115</v>
      </c>
      <c r="AE33" s="79" t="s">
        <v>119</v>
      </c>
      <c r="AF33" s="42">
        <f t="shared" si="43"/>
        <v>100</v>
      </c>
      <c r="AG33" s="42">
        <f t="shared" si="43"/>
        <v>100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98">
        <v>100</v>
      </c>
      <c r="AO33" s="99">
        <v>100</v>
      </c>
      <c r="AP33" s="85">
        <f>AQ33+AR33+AS33+AT33</f>
        <v>100</v>
      </c>
      <c r="AQ33" s="101">
        <v>0</v>
      </c>
      <c r="AR33" s="43">
        <v>0</v>
      </c>
      <c r="AS33" s="43">
        <v>0</v>
      </c>
      <c r="AT33" s="97">
        <v>100</v>
      </c>
      <c r="AU33" s="42">
        <f t="shared" si="44"/>
        <v>100</v>
      </c>
      <c r="AV33" s="97"/>
      <c r="AW33" s="97"/>
      <c r="AX33" s="97"/>
      <c r="AY33" s="97">
        <v>100</v>
      </c>
      <c r="AZ33" s="42">
        <f t="shared" si="45"/>
        <v>100</v>
      </c>
      <c r="BA33" s="97"/>
      <c r="BB33" s="97"/>
      <c r="BC33" s="97"/>
      <c r="BD33" s="97">
        <v>100</v>
      </c>
      <c r="BE33" s="42">
        <f t="shared" si="46"/>
        <v>100</v>
      </c>
      <c r="BF33" s="97"/>
      <c r="BG33" s="97"/>
      <c r="BH33" s="97"/>
      <c r="BI33" s="97">
        <v>100</v>
      </c>
      <c r="BJ33" s="42">
        <f t="shared" si="47"/>
        <v>100</v>
      </c>
      <c r="BK33" s="42">
        <f t="shared" si="48"/>
        <v>100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98">
        <v>100</v>
      </c>
      <c r="BS33" s="98">
        <v>100</v>
      </c>
      <c r="BT33" s="85">
        <f>BU33+BV33+BW33+BX33</f>
        <v>100</v>
      </c>
      <c r="BU33" s="101">
        <v>0</v>
      </c>
      <c r="BV33" s="43">
        <v>0</v>
      </c>
      <c r="BW33" s="43">
        <v>0</v>
      </c>
      <c r="BX33" s="97">
        <v>100</v>
      </c>
      <c r="BY33" s="42">
        <f t="shared" si="49"/>
        <v>100</v>
      </c>
      <c r="BZ33" s="97"/>
      <c r="CA33" s="97"/>
      <c r="CB33" s="97"/>
      <c r="CC33" s="97">
        <v>100</v>
      </c>
      <c r="CD33" s="42">
        <f t="shared" si="50"/>
        <v>100</v>
      </c>
      <c r="CE33" s="97"/>
      <c r="CF33" s="97"/>
      <c r="CG33" s="97"/>
      <c r="CH33" s="97">
        <v>100</v>
      </c>
      <c r="CI33" s="42">
        <f t="shared" si="51"/>
        <v>100</v>
      </c>
      <c r="CJ33" s="97"/>
      <c r="CK33" s="97"/>
      <c r="CL33" s="97"/>
      <c r="CM33" s="97">
        <v>100</v>
      </c>
      <c r="CN33" s="79" t="s">
        <v>115</v>
      </c>
      <c r="CO33" s="79" t="s">
        <v>119</v>
      </c>
      <c r="CP33" s="85">
        <f>CQ33+CR33+CS33+CT33</f>
        <v>100</v>
      </c>
      <c r="CQ33" s="43">
        <v>0</v>
      </c>
      <c r="CR33" s="43">
        <v>0</v>
      </c>
      <c r="CS33" s="43">
        <v>0</v>
      </c>
      <c r="CT33" s="99">
        <v>100</v>
      </c>
      <c r="CU33" s="85">
        <f>CV33+CW33+CX33+CY33</f>
        <v>100</v>
      </c>
      <c r="CV33" s="101">
        <v>0</v>
      </c>
      <c r="CW33" s="43">
        <v>0</v>
      </c>
      <c r="CX33" s="43">
        <v>0</v>
      </c>
      <c r="CY33" s="97">
        <v>100</v>
      </c>
      <c r="CZ33" s="42">
        <f t="shared" si="52"/>
        <v>100</v>
      </c>
      <c r="DA33" s="97"/>
      <c r="DB33" s="97"/>
      <c r="DC33" s="97"/>
      <c r="DD33" s="97">
        <v>100</v>
      </c>
      <c r="DE33" s="42">
        <f t="shared" si="53"/>
        <v>100</v>
      </c>
      <c r="DF33" s="43">
        <v>0</v>
      </c>
      <c r="DG33" s="43">
        <v>0</v>
      </c>
      <c r="DH33" s="43">
        <v>0</v>
      </c>
      <c r="DI33" s="98">
        <v>100</v>
      </c>
      <c r="DJ33" s="85">
        <f>DK33+DL33+DM33+DN33</f>
        <v>100</v>
      </c>
      <c r="DK33" s="101">
        <v>0</v>
      </c>
      <c r="DL33" s="43">
        <v>0</v>
      </c>
      <c r="DM33" s="43">
        <v>0</v>
      </c>
      <c r="DN33" s="97">
        <v>100</v>
      </c>
      <c r="DO33" s="42">
        <f t="shared" si="54"/>
        <v>100</v>
      </c>
      <c r="DP33" s="97"/>
      <c r="DQ33" s="97"/>
      <c r="DR33" s="97"/>
      <c r="DS33" s="97">
        <v>100</v>
      </c>
      <c r="DT33" s="80" t="s">
        <v>125</v>
      </c>
      <c r="DU33" s="49"/>
    </row>
    <row r="34" spans="1:125" ht="47.25" customHeight="1">
      <c r="A34" s="76" t="s">
        <v>146</v>
      </c>
      <c r="B34" s="77" t="s">
        <v>147</v>
      </c>
      <c r="C34" s="78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 t="s">
        <v>148</v>
      </c>
      <c r="AD34" s="79" t="s">
        <v>119</v>
      </c>
      <c r="AE34" s="79" t="s">
        <v>113</v>
      </c>
      <c r="AF34" s="105">
        <f>AH34+AJ34+AL34+AN34</f>
        <v>9583.8906999999999</v>
      </c>
      <c r="AG34" s="105">
        <f t="shared" si="43"/>
        <v>9169.380000000001</v>
      </c>
      <c r="AH34" s="106">
        <v>2470.3130000000001</v>
      </c>
      <c r="AI34" s="106">
        <v>2394.8319000000001</v>
      </c>
      <c r="AJ34" s="106">
        <v>76.400999999999996</v>
      </c>
      <c r="AK34" s="106">
        <v>74.066999999999993</v>
      </c>
      <c r="AL34" s="43">
        <v>0</v>
      </c>
      <c r="AM34" s="43">
        <v>0</v>
      </c>
      <c r="AN34" s="106">
        <v>7037.1767</v>
      </c>
      <c r="AO34" s="107">
        <v>6700.4811</v>
      </c>
      <c r="AP34" s="108">
        <f t="shared" si="55"/>
        <v>10109.1533</v>
      </c>
      <c r="AQ34" s="109">
        <v>2178.4009000000001</v>
      </c>
      <c r="AR34" s="109">
        <v>213.85240000000002</v>
      </c>
      <c r="AS34" s="43">
        <v>0</v>
      </c>
      <c r="AT34" s="109">
        <v>7716.9</v>
      </c>
      <c r="AU34" s="105">
        <f t="shared" si="44"/>
        <v>8372.7999999999993</v>
      </c>
      <c r="AV34" s="109"/>
      <c r="AW34" s="109"/>
      <c r="AX34" s="109"/>
      <c r="AY34" s="109">
        <v>8372.7999999999993</v>
      </c>
      <c r="AZ34" s="105">
        <f t="shared" si="45"/>
        <v>8525.7999999999993</v>
      </c>
      <c r="BA34" s="109"/>
      <c r="BB34" s="109"/>
      <c r="BC34" s="109"/>
      <c r="BD34" s="109">
        <v>8525.7999999999993</v>
      </c>
      <c r="BE34" s="105">
        <f t="shared" si="46"/>
        <v>8525.7999999999993</v>
      </c>
      <c r="BF34" s="109"/>
      <c r="BG34" s="109"/>
      <c r="BH34" s="109"/>
      <c r="BI34" s="109">
        <v>8525.7999999999993</v>
      </c>
      <c r="BJ34" s="42">
        <f>BL34+BN34+BP34+BR34</f>
        <v>5939.4</v>
      </c>
      <c r="BK34" s="42">
        <f t="shared" si="48"/>
        <v>5602.4</v>
      </c>
      <c r="BL34" s="98"/>
      <c r="BM34" s="98"/>
      <c r="BN34" s="98"/>
      <c r="BO34" s="98"/>
      <c r="BP34" s="43">
        <v>0</v>
      </c>
      <c r="BQ34" s="43">
        <v>0</v>
      </c>
      <c r="BR34" s="98">
        <v>5939.4</v>
      </c>
      <c r="BS34" s="96">
        <v>5602.4</v>
      </c>
      <c r="BT34" s="85">
        <f t="shared" ref="BT34" si="60">BU34+BV34+BW34+BX34</f>
        <v>7685.8</v>
      </c>
      <c r="BU34" s="97">
        <v>75</v>
      </c>
      <c r="BV34" s="97">
        <v>0</v>
      </c>
      <c r="BW34" s="43">
        <v>0</v>
      </c>
      <c r="BX34" s="97">
        <v>7610.8</v>
      </c>
      <c r="BY34" s="42">
        <f t="shared" si="49"/>
        <v>8372.7999999999993</v>
      </c>
      <c r="BZ34" s="97"/>
      <c r="CA34" s="97"/>
      <c r="CB34" s="97"/>
      <c r="CC34" s="97">
        <v>8372.7999999999993</v>
      </c>
      <c r="CD34" s="42">
        <f t="shared" si="50"/>
        <v>8525.7999999999993</v>
      </c>
      <c r="CE34" s="97"/>
      <c r="CF34" s="97"/>
      <c r="CG34" s="97"/>
      <c r="CH34" s="97">
        <v>8525.7999999999993</v>
      </c>
      <c r="CI34" s="42">
        <f t="shared" si="51"/>
        <v>8525.7999999999993</v>
      </c>
      <c r="CJ34" s="97"/>
      <c r="CK34" s="97"/>
      <c r="CL34" s="97"/>
      <c r="CM34" s="97">
        <v>8525.7999999999993</v>
      </c>
      <c r="CN34" s="79" t="s">
        <v>119</v>
      </c>
      <c r="CO34" s="79" t="s">
        <v>113</v>
      </c>
      <c r="CP34" s="85">
        <f t="shared" ref="CP34" si="61">CQ34+CR34+CS34+CT34</f>
        <v>9169.380000000001</v>
      </c>
      <c r="CQ34" s="106">
        <v>2394.8319000000001</v>
      </c>
      <c r="CR34" s="106">
        <v>74.066999999999993</v>
      </c>
      <c r="CS34" s="43">
        <v>0</v>
      </c>
      <c r="CT34" s="107">
        <v>6700.4811</v>
      </c>
      <c r="CU34" s="108">
        <f t="shared" ref="CU34" si="62">CV34+CW34+CX34+CY34</f>
        <v>10109.1533</v>
      </c>
      <c r="CV34" s="109">
        <v>2178.4009000000001</v>
      </c>
      <c r="CW34" s="109">
        <v>213.85240000000002</v>
      </c>
      <c r="CX34" s="43">
        <v>0</v>
      </c>
      <c r="CY34" s="109">
        <v>7716.9</v>
      </c>
      <c r="CZ34" s="105">
        <f t="shared" si="52"/>
        <v>8372.7999999999993</v>
      </c>
      <c r="DA34" s="109"/>
      <c r="DB34" s="109"/>
      <c r="DC34" s="109"/>
      <c r="DD34" s="109">
        <v>8372.7999999999993</v>
      </c>
      <c r="DE34" s="42">
        <f t="shared" si="53"/>
        <v>5602.4</v>
      </c>
      <c r="DF34" s="98"/>
      <c r="DG34" s="98"/>
      <c r="DH34" s="43">
        <v>0</v>
      </c>
      <c r="DI34" s="96">
        <v>5602.4</v>
      </c>
      <c r="DJ34" s="85">
        <f t="shared" ref="DJ34" si="63">DK34+DL34+DM34+DN34</f>
        <v>7685.8</v>
      </c>
      <c r="DK34" s="97">
        <v>75</v>
      </c>
      <c r="DL34" s="97">
        <v>0</v>
      </c>
      <c r="DM34" s="43">
        <v>0</v>
      </c>
      <c r="DN34" s="97">
        <v>7610.8</v>
      </c>
      <c r="DO34" s="42">
        <f t="shared" si="54"/>
        <v>8372.7999999999993</v>
      </c>
      <c r="DP34" s="97"/>
      <c r="DQ34" s="97"/>
      <c r="DR34" s="97"/>
      <c r="DS34" s="97">
        <v>8372.7999999999993</v>
      </c>
      <c r="DT34" s="80" t="s">
        <v>125</v>
      </c>
      <c r="DU34" s="49"/>
    </row>
    <row r="35" spans="1:125" ht="47.25" customHeight="1">
      <c r="A35" s="81"/>
      <c r="B35" s="82"/>
      <c r="C35" s="69" t="s">
        <v>105</v>
      </c>
      <c r="D35" s="83" t="s">
        <v>106</v>
      </c>
      <c r="E35" s="83" t="s">
        <v>107</v>
      </c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4"/>
      <c r="AD35" s="83"/>
      <c r="AE35" s="103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04"/>
      <c r="BK35" s="42"/>
      <c r="BL35" s="42"/>
      <c r="BM35" s="42"/>
      <c r="BN35" s="42"/>
      <c r="BO35" s="42"/>
      <c r="BP35" s="42"/>
      <c r="BQ35" s="42"/>
      <c r="BR35" s="42"/>
      <c r="BS35" s="42"/>
      <c r="BT35" s="85"/>
      <c r="BU35" s="42"/>
      <c r="BV35" s="42"/>
      <c r="BW35" s="42"/>
      <c r="BX35" s="42"/>
      <c r="BY35" s="42">
        <f t="shared" si="49"/>
        <v>0</v>
      </c>
      <c r="BZ35" s="42"/>
      <c r="CA35" s="42"/>
      <c r="CB35" s="42"/>
      <c r="CC35" s="42"/>
      <c r="CD35" s="42">
        <f t="shared" si="50"/>
        <v>0</v>
      </c>
      <c r="CE35" s="42"/>
      <c r="CF35" s="42"/>
      <c r="CG35" s="42"/>
      <c r="CH35" s="42"/>
      <c r="CI35" s="42">
        <f t="shared" si="51"/>
        <v>0</v>
      </c>
      <c r="CJ35" s="42"/>
      <c r="CK35" s="42"/>
      <c r="CL35" s="42"/>
      <c r="CM35" s="42"/>
      <c r="CN35" s="83"/>
      <c r="CO35" s="103"/>
      <c r="CP35" s="85"/>
      <c r="CQ35" s="111"/>
      <c r="CR35" s="111"/>
      <c r="CS35" s="42"/>
      <c r="CT35" s="111"/>
      <c r="CU35" s="111"/>
      <c r="CV35" s="111"/>
      <c r="CW35" s="111"/>
      <c r="CX35" s="111"/>
      <c r="CY35" s="111"/>
      <c r="CZ35" s="111"/>
      <c r="DA35" s="111"/>
      <c r="DB35" s="111"/>
      <c r="DC35" s="111"/>
      <c r="DD35" s="111"/>
      <c r="DE35" s="42">
        <f t="shared" si="53"/>
        <v>0</v>
      </c>
      <c r="DF35" s="42"/>
      <c r="DG35" s="42"/>
      <c r="DH35" s="42"/>
      <c r="DI35" s="42"/>
      <c r="DJ35" s="85"/>
      <c r="DK35" s="42"/>
      <c r="DL35" s="42"/>
      <c r="DM35" s="42"/>
      <c r="DN35" s="42"/>
      <c r="DO35" s="42">
        <f t="shared" si="54"/>
        <v>0</v>
      </c>
      <c r="DP35" s="42"/>
      <c r="DQ35" s="42"/>
      <c r="DR35" s="42"/>
      <c r="DS35" s="42"/>
      <c r="DT35" s="86" t="s">
        <v>125</v>
      </c>
      <c r="DU35" s="49"/>
    </row>
    <row r="36" spans="1:125" ht="47.25" customHeight="1">
      <c r="A36" s="72" t="s">
        <v>149</v>
      </c>
      <c r="B36" s="73" t="s">
        <v>150</v>
      </c>
      <c r="C36" s="74" t="s">
        <v>102</v>
      </c>
      <c r="D36" s="74" t="s">
        <v>102</v>
      </c>
      <c r="E36" s="74" t="s">
        <v>102</v>
      </c>
      <c r="F36" s="74" t="s">
        <v>102</v>
      </c>
      <c r="G36" s="74" t="s">
        <v>102</v>
      </c>
      <c r="H36" s="74" t="s">
        <v>102</v>
      </c>
      <c r="I36" s="74" t="s">
        <v>102</v>
      </c>
      <c r="J36" s="74" t="s">
        <v>102</v>
      </c>
      <c r="K36" s="74" t="s">
        <v>102</v>
      </c>
      <c r="L36" s="74" t="s">
        <v>102</v>
      </c>
      <c r="M36" s="74" t="s">
        <v>102</v>
      </c>
      <c r="N36" s="74" t="s">
        <v>102</v>
      </c>
      <c r="O36" s="74" t="s">
        <v>102</v>
      </c>
      <c r="P36" s="74" t="s">
        <v>102</v>
      </c>
      <c r="Q36" s="74" t="s">
        <v>102</v>
      </c>
      <c r="R36" s="74" t="s">
        <v>102</v>
      </c>
      <c r="S36" s="74" t="s">
        <v>102</v>
      </c>
      <c r="T36" s="74" t="s">
        <v>102</v>
      </c>
      <c r="U36" s="74" t="s">
        <v>102</v>
      </c>
      <c r="V36" s="74" t="s">
        <v>102</v>
      </c>
      <c r="W36" s="74" t="s">
        <v>102</v>
      </c>
      <c r="X36" s="74" t="s">
        <v>102</v>
      </c>
      <c r="Y36" s="74" t="s">
        <v>102</v>
      </c>
      <c r="Z36" s="74" t="s">
        <v>102</v>
      </c>
      <c r="AA36" s="74" t="s">
        <v>102</v>
      </c>
      <c r="AB36" s="74" t="s">
        <v>102</v>
      </c>
      <c r="AC36" s="74" t="s">
        <v>102</v>
      </c>
      <c r="AD36" s="74" t="s">
        <v>102</v>
      </c>
      <c r="AE36" s="74" t="s">
        <v>102</v>
      </c>
      <c r="AF36" s="110">
        <f t="shared" ref="AF36:AO36" si="64">AF37+AF38+AF39+AF40+AF41</f>
        <v>89250.664500000014</v>
      </c>
      <c r="AG36" s="110">
        <f t="shared" si="64"/>
        <v>76420.857999999993</v>
      </c>
      <c r="AH36" s="110">
        <f t="shared" si="64"/>
        <v>54601.83</v>
      </c>
      <c r="AI36" s="110">
        <f t="shared" si="64"/>
        <v>43669.04</v>
      </c>
      <c r="AJ36" s="110">
        <f t="shared" si="64"/>
        <v>25360.992000000002</v>
      </c>
      <c r="AK36" s="110">
        <f t="shared" si="64"/>
        <v>23727.363700000002</v>
      </c>
      <c r="AL36" s="110">
        <f t="shared" si="64"/>
        <v>0</v>
      </c>
      <c r="AM36" s="110">
        <f t="shared" si="64"/>
        <v>0</v>
      </c>
      <c r="AN36" s="110">
        <f t="shared" si="64"/>
        <v>9287.8425000000007</v>
      </c>
      <c r="AO36" s="110">
        <f t="shared" si="64"/>
        <v>9024.4542999999994</v>
      </c>
      <c r="AP36" s="110">
        <f t="shared" ref="AP36:CS36" si="65">AP37+AP38+AP39+AP40+AP41</f>
        <v>34385.243500000004</v>
      </c>
      <c r="AQ36" s="110">
        <f t="shared" si="65"/>
        <v>10932.735000000001</v>
      </c>
      <c r="AR36" s="110">
        <f t="shared" si="65"/>
        <v>16380.308999999999</v>
      </c>
      <c r="AS36" s="110">
        <f t="shared" si="65"/>
        <v>0</v>
      </c>
      <c r="AT36" s="110">
        <f t="shared" si="65"/>
        <v>7072.1995000000015</v>
      </c>
      <c r="AU36" s="110">
        <f t="shared" si="65"/>
        <v>6221.3</v>
      </c>
      <c r="AV36" s="110">
        <f t="shared" si="65"/>
        <v>0</v>
      </c>
      <c r="AW36" s="110">
        <f t="shared" si="65"/>
        <v>0</v>
      </c>
      <c r="AX36" s="110">
        <f t="shared" si="65"/>
        <v>0</v>
      </c>
      <c r="AY36" s="110">
        <f t="shared" si="65"/>
        <v>6221.3</v>
      </c>
      <c r="AZ36" s="110">
        <f t="shared" si="65"/>
        <v>6340.5</v>
      </c>
      <c r="BA36" s="110">
        <f t="shared" si="65"/>
        <v>0</v>
      </c>
      <c r="BB36" s="110">
        <f t="shared" si="65"/>
        <v>0</v>
      </c>
      <c r="BC36" s="110">
        <f t="shared" si="65"/>
        <v>0</v>
      </c>
      <c r="BD36" s="110">
        <f t="shared" si="65"/>
        <v>6340.5</v>
      </c>
      <c r="BE36" s="110">
        <f t="shared" si="65"/>
        <v>6340.5</v>
      </c>
      <c r="BF36" s="110">
        <f t="shared" si="65"/>
        <v>0</v>
      </c>
      <c r="BG36" s="110">
        <f t="shared" si="65"/>
        <v>0</v>
      </c>
      <c r="BH36" s="110">
        <f t="shared" si="65"/>
        <v>0</v>
      </c>
      <c r="BI36" s="110">
        <f t="shared" si="65"/>
        <v>6340.5</v>
      </c>
      <c r="BJ36" s="110">
        <f t="shared" si="65"/>
        <v>26220.5707</v>
      </c>
      <c r="BK36" s="110">
        <f t="shared" si="65"/>
        <v>25957.576299999997</v>
      </c>
      <c r="BL36" s="110">
        <f t="shared" si="65"/>
        <v>0</v>
      </c>
      <c r="BM36" s="110">
        <f t="shared" si="65"/>
        <v>0</v>
      </c>
      <c r="BN36" s="110">
        <f t="shared" si="65"/>
        <v>17202.722000000002</v>
      </c>
      <c r="BO36" s="110">
        <f t="shared" si="65"/>
        <v>17202.522000000001</v>
      </c>
      <c r="BP36" s="110">
        <f t="shared" si="65"/>
        <v>0</v>
      </c>
      <c r="BQ36" s="110">
        <f t="shared" si="65"/>
        <v>0</v>
      </c>
      <c r="BR36" s="110">
        <f t="shared" si="65"/>
        <v>9017.8486999999986</v>
      </c>
      <c r="BS36" s="110">
        <f t="shared" si="65"/>
        <v>8755.0542999999998</v>
      </c>
      <c r="BT36" s="110">
        <f t="shared" si="65"/>
        <v>16665.8</v>
      </c>
      <c r="BU36" s="110">
        <f t="shared" si="65"/>
        <v>0</v>
      </c>
      <c r="BV36" s="110">
        <f t="shared" si="65"/>
        <v>10189.799999999999</v>
      </c>
      <c r="BW36" s="110">
        <f t="shared" si="65"/>
        <v>0</v>
      </c>
      <c r="BX36" s="110">
        <f t="shared" si="65"/>
        <v>6476</v>
      </c>
      <c r="BY36" s="110">
        <f t="shared" si="65"/>
        <v>6221.3</v>
      </c>
      <c r="BZ36" s="110">
        <f t="shared" si="65"/>
        <v>0</v>
      </c>
      <c r="CA36" s="110">
        <f t="shared" si="65"/>
        <v>0</v>
      </c>
      <c r="CB36" s="110">
        <f t="shared" si="65"/>
        <v>0</v>
      </c>
      <c r="CC36" s="110">
        <f t="shared" si="65"/>
        <v>6221.3</v>
      </c>
      <c r="CD36" s="110">
        <f t="shared" si="65"/>
        <v>6340.5</v>
      </c>
      <c r="CE36" s="110">
        <f t="shared" si="65"/>
        <v>0</v>
      </c>
      <c r="CF36" s="110">
        <f t="shared" si="65"/>
        <v>0</v>
      </c>
      <c r="CG36" s="110">
        <f t="shared" si="65"/>
        <v>0</v>
      </c>
      <c r="CH36" s="110">
        <f t="shared" si="65"/>
        <v>6340.5</v>
      </c>
      <c r="CI36" s="110">
        <f t="shared" si="65"/>
        <v>6340.5</v>
      </c>
      <c r="CJ36" s="110">
        <f t="shared" si="65"/>
        <v>0</v>
      </c>
      <c r="CK36" s="110">
        <f t="shared" si="65"/>
        <v>0</v>
      </c>
      <c r="CL36" s="110">
        <f t="shared" si="65"/>
        <v>0</v>
      </c>
      <c r="CM36" s="110">
        <f t="shared" si="65"/>
        <v>6340.5</v>
      </c>
      <c r="CN36" s="74" t="s">
        <v>102</v>
      </c>
      <c r="CO36" s="74" t="s">
        <v>102</v>
      </c>
      <c r="CP36" s="110">
        <f t="shared" si="65"/>
        <v>76390.857999999993</v>
      </c>
      <c r="CQ36" s="110">
        <f>CQ37+CQ38+CQ39+CQ40+CQ41</f>
        <v>43669.04</v>
      </c>
      <c r="CR36" s="110">
        <f>CR37+CR38+CR39+CR40+CR41</f>
        <v>23727.363700000002</v>
      </c>
      <c r="CS36" s="110">
        <f t="shared" si="65"/>
        <v>0</v>
      </c>
      <c r="CT36" s="110">
        <f>CT37+CT38+CT39+CT40+CT41</f>
        <v>9024.4542999999994</v>
      </c>
      <c r="CU36" s="110">
        <f t="shared" ref="CU36" si="66">CU37+CU38+CU39+CU40+CU41</f>
        <v>68421.744000000006</v>
      </c>
      <c r="CV36" s="110">
        <f t="shared" ref="CV36" si="67">CV37+CV38+CV39+CV40+CV41</f>
        <v>10932.735000000001</v>
      </c>
      <c r="CW36" s="110">
        <f t="shared" ref="CW36" si="68">CW37+CW38+CW39+CW40+CW41</f>
        <v>16380.308999999999</v>
      </c>
      <c r="CX36" s="110">
        <f t="shared" ref="CX36" si="69">CX37+CX38+CX39+CX40+CX41</f>
        <v>0</v>
      </c>
      <c r="CY36" s="110">
        <f t="shared" ref="CY36" si="70">CY37+CY38+CY39+CY40+CY41</f>
        <v>41108.700000000004</v>
      </c>
      <c r="CZ36" s="110">
        <f t="shared" ref="CZ36" si="71">CZ37+CZ38+CZ39+CZ40+CZ41</f>
        <v>6221.3</v>
      </c>
      <c r="DA36" s="110">
        <f t="shared" ref="DA36" si="72">DA37+DA38+DA39+DA40+DA41</f>
        <v>0</v>
      </c>
      <c r="DB36" s="110">
        <f t="shared" ref="DB36" si="73">DB37+DB38+DB39+DB40+DB41</f>
        <v>0</v>
      </c>
      <c r="DC36" s="110">
        <f t="shared" ref="DC36" si="74">DC37+DC38+DC39+DC40+DC41</f>
        <v>0</v>
      </c>
      <c r="DD36" s="110">
        <f t="shared" ref="DD36" si="75">DD37+DD38+DD39+DD40+DD41</f>
        <v>6221.3</v>
      </c>
      <c r="DE36" s="110">
        <f t="shared" ref="DE36:DI36" si="76">DE37+DE38+DE39+DE40+DE41</f>
        <v>25957.576299999997</v>
      </c>
      <c r="DF36" s="110">
        <f t="shared" si="76"/>
        <v>0</v>
      </c>
      <c r="DG36" s="110">
        <f t="shared" si="76"/>
        <v>17202.522000000001</v>
      </c>
      <c r="DH36" s="110">
        <f t="shared" si="76"/>
        <v>0</v>
      </c>
      <c r="DI36" s="110">
        <f t="shared" si="76"/>
        <v>8755.0542999999998</v>
      </c>
      <c r="DJ36" s="110">
        <f t="shared" ref="DJ36" si="77">DJ37+DJ38+DJ39+DJ40+DJ41</f>
        <v>16665.8</v>
      </c>
      <c r="DK36" s="110">
        <f t="shared" ref="DK36" si="78">DK37+DK38+DK39+DK40+DK41</f>
        <v>0</v>
      </c>
      <c r="DL36" s="110">
        <f t="shared" ref="DL36" si="79">DL37+DL38+DL39+DL40+DL41</f>
        <v>10189.799999999999</v>
      </c>
      <c r="DM36" s="110">
        <f t="shared" ref="DM36" si="80">DM37+DM38+DM39+DM40+DM41</f>
        <v>0</v>
      </c>
      <c r="DN36" s="110">
        <f t="shared" ref="DN36" si="81">DN37+DN38+DN39+DN40+DN41</f>
        <v>6476</v>
      </c>
      <c r="DO36" s="110">
        <f t="shared" ref="DO36" si="82">DO37+DO38+DO39+DO40+DO41</f>
        <v>6221.3</v>
      </c>
      <c r="DP36" s="110">
        <f t="shared" ref="DP36" si="83">DP37+DP38+DP39+DP40+DP41</f>
        <v>0</v>
      </c>
      <c r="DQ36" s="110">
        <f t="shared" ref="DQ36" si="84">DQ37+DQ38+DQ39+DQ40+DQ41</f>
        <v>0</v>
      </c>
      <c r="DR36" s="110">
        <f t="shared" ref="DR36" si="85">DR37+DR38+DR39+DR40+DR41</f>
        <v>0</v>
      </c>
      <c r="DS36" s="110">
        <f t="shared" ref="DS36" si="86">DS37+DS38+DS39+DS40+DS41</f>
        <v>6221.3</v>
      </c>
      <c r="DT36" s="75" t="s">
        <v>103</v>
      </c>
      <c r="DU36" s="49"/>
    </row>
    <row r="37" spans="1:125" ht="47.25" customHeight="1">
      <c r="A37" s="76" t="s">
        <v>151</v>
      </c>
      <c r="B37" s="77" t="s">
        <v>152</v>
      </c>
      <c r="C37" s="78" t="s">
        <v>105</v>
      </c>
      <c r="D37" s="79" t="s">
        <v>106</v>
      </c>
      <c r="E37" s="79" t="s">
        <v>107</v>
      </c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 t="s">
        <v>126</v>
      </c>
      <c r="AD37" s="79" t="s">
        <v>119</v>
      </c>
      <c r="AE37" s="79" t="s">
        <v>117</v>
      </c>
      <c r="AF37" s="42">
        <f t="shared" si="43"/>
        <v>68021.400000000009</v>
      </c>
      <c r="AG37" s="42">
        <f t="shared" si="43"/>
        <v>55341.381699999998</v>
      </c>
      <c r="AH37" s="98">
        <v>54601.83</v>
      </c>
      <c r="AI37" s="98">
        <v>43669.04</v>
      </c>
      <c r="AJ37" s="43">
        <v>10911.470000000001</v>
      </c>
      <c r="AK37" s="43">
        <v>9277.8417000000009</v>
      </c>
      <c r="AL37" s="43"/>
      <c r="AM37" s="43"/>
      <c r="AN37" s="96">
        <v>2508.1</v>
      </c>
      <c r="AO37" s="96">
        <v>2394.5</v>
      </c>
      <c r="AP37" s="85">
        <f t="shared" ref="AP37:AP52" si="87">AQ37+AR37+AS37+AT37</f>
        <v>14133.944000000001</v>
      </c>
      <c r="AQ37" s="97">
        <v>10932.735000000001</v>
      </c>
      <c r="AR37" s="97">
        <v>1633.509</v>
      </c>
      <c r="AS37" s="43">
        <v>0</v>
      </c>
      <c r="AT37" s="97">
        <v>1567.7</v>
      </c>
      <c r="AU37" s="42">
        <f t="shared" si="44"/>
        <v>982.2</v>
      </c>
      <c r="AV37" s="97"/>
      <c r="AW37" s="97"/>
      <c r="AX37" s="97"/>
      <c r="AY37" s="97">
        <v>982.2</v>
      </c>
      <c r="AZ37" s="42">
        <f t="shared" si="45"/>
        <v>1010.3</v>
      </c>
      <c r="BA37" s="97"/>
      <c r="BB37" s="97"/>
      <c r="BC37" s="97"/>
      <c r="BD37" s="97">
        <v>1010.3</v>
      </c>
      <c r="BE37" s="42">
        <f t="shared" si="46"/>
        <v>1010.3</v>
      </c>
      <c r="BF37" s="97"/>
      <c r="BG37" s="97"/>
      <c r="BH37" s="97"/>
      <c r="BI37" s="97">
        <v>1010.3</v>
      </c>
      <c r="BJ37" s="42">
        <f t="shared" ref="BJ37:BJ41" si="88">BL37+BN37+BP37+BR37</f>
        <v>4991.8999999999996</v>
      </c>
      <c r="BK37" s="42">
        <f t="shared" ref="BK37:BK41" si="89">BM37+BO37+BQ37+BS37</f>
        <v>4878.1000000000004</v>
      </c>
      <c r="BL37" s="98"/>
      <c r="BM37" s="98"/>
      <c r="BN37" s="43">
        <v>2753.2</v>
      </c>
      <c r="BO37" s="43">
        <v>2753</v>
      </c>
      <c r="BP37" s="43"/>
      <c r="BQ37" s="43"/>
      <c r="BR37" s="96">
        <v>2238.6999999999998</v>
      </c>
      <c r="BS37" s="96">
        <v>2125.1</v>
      </c>
      <c r="BT37" s="85">
        <f t="shared" ref="BT37:BT40" si="90">BU37+BV37+BW37+BX37</f>
        <v>1314.5</v>
      </c>
      <c r="BU37" s="97"/>
      <c r="BV37" s="97"/>
      <c r="BW37" s="43">
        <v>0</v>
      </c>
      <c r="BX37" s="97">
        <v>1314.5</v>
      </c>
      <c r="BY37" s="42">
        <f t="shared" si="49"/>
        <v>982.2</v>
      </c>
      <c r="BZ37" s="97"/>
      <c r="CA37" s="97"/>
      <c r="CB37" s="97"/>
      <c r="CC37" s="97">
        <v>982.2</v>
      </c>
      <c r="CD37" s="42">
        <f t="shared" si="50"/>
        <v>1010.3</v>
      </c>
      <c r="CE37" s="97"/>
      <c r="CF37" s="97"/>
      <c r="CG37" s="97"/>
      <c r="CH37" s="97">
        <v>1010.3</v>
      </c>
      <c r="CI37" s="42">
        <f t="shared" si="51"/>
        <v>1010.3</v>
      </c>
      <c r="CJ37" s="97"/>
      <c r="CK37" s="97"/>
      <c r="CL37" s="97"/>
      <c r="CM37" s="97">
        <v>1010.3</v>
      </c>
      <c r="CN37" s="79" t="s">
        <v>119</v>
      </c>
      <c r="CO37" s="79" t="s">
        <v>117</v>
      </c>
      <c r="CP37" s="85">
        <f t="shared" ref="CP37:CP40" si="91">CQ37+CR37+CS37+CT37</f>
        <v>55341.381699999998</v>
      </c>
      <c r="CQ37" s="98">
        <v>43669.04</v>
      </c>
      <c r="CR37" s="43">
        <v>9277.8417000000009</v>
      </c>
      <c r="CS37" s="43">
        <v>0</v>
      </c>
      <c r="CT37" s="96">
        <v>2394.5</v>
      </c>
      <c r="CU37" s="85">
        <f t="shared" ref="CU37:CU40" si="92">CV37+CW37+CX37+CY37</f>
        <v>19273.944</v>
      </c>
      <c r="CV37" s="97">
        <v>10932.735000000001</v>
      </c>
      <c r="CW37" s="97">
        <v>1633.509</v>
      </c>
      <c r="CX37" s="43">
        <v>0</v>
      </c>
      <c r="CY37" s="97">
        <v>6707.7</v>
      </c>
      <c r="CZ37" s="42">
        <f t="shared" ref="CZ37:CZ55" si="93">DA37+DB37+DC37+DD37</f>
        <v>982.2</v>
      </c>
      <c r="DA37" s="97"/>
      <c r="DB37" s="97"/>
      <c r="DC37" s="97"/>
      <c r="DD37" s="97">
        <v>982.2</v>
      </c>
      <c r="DE37" s="42">
        <f t="shared" si="53"/>
        <v>4878.1000000000004</v>
      </c>
      <c r="DF37" s="98"/>
      <c r="DG37" s="43">
        <v>2753</v>
      </c>
      <c r="DH37" s="43">
        <v>0</v>
      </c>
      <c r="DI37" s="96">
        <v>2125.1</v>
      </c>
      <c r="DJ37" s="85">
        <f t="shared" ref="DJ37:DJ40" si="94">DK37+DL37+DM37+DN37</f>
        <v>1314.5</v>
      </c>
      <c r="DK37" s="97"/>
      <c r="DL37" s="97"/>
      <c r="DM37" s="43">
        <v>0</v>
      </c>
      <c r="DN37" s="97">
        <v>1314.5</v>
      </c>
      <c r="DO37" s="42">
        <f t="shared" ref="DO37:DO55" si="95">DP37+DQ37+DR37+DS37</f>
        <v>982.2</v>
      </c>
      <c r="DP37" s="97"/>
      <c r="DQ37" s="97"/>
      <c r="DR37" s="97"/>
      <c r="DS37" s="97">
        <v>982.2</v>
      </c>
      <c r="DT37" s="80" t="s">
        <v>111</v>
      </c>
      <c r="DU37" s="49"/>
    </row>
    <row r="38" spans="1:125" ht="47.25" customHeight="1">
      <c r="A38" s="76" t="s">
        <v>153</v>
      </c>
      <c r="B38" s="77" t="s">
        <v>154</v>
      </c>
      <c r="C38" s="78" t="s">
        <v>105</v>
      </c>
      <c r="D38" s="79" t="s">
        <v>106</v>
      </c>
      <c r="E38" s="79" t="s">
        <v>107</v>
      </c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 t="s">
        <v>108</v>
      </c>
      <c r="AD38" s="79" t="s">
        <v>110</v>
      </c>
      <c r="AE38" s="79" t="s">
        <v>118</v>
      </c>
      <c r="AF38" s="42">
        <f t="shared" si="43"/>
        <v>20331.515800000001</v>
      </c>
      <c r="AG38" s="42">
        <f t="shared" si="43"/>
        <v>20181.727599999998</v>
      </c>
      <c r="AH38" s="43"/>
      <c r="AI38" s="43"/>
      <c r="AJ38" s="98">
        <v>14449.522000000001</v>
      </c>
      <c r="AK38" s="98">
        <v>14449.522000000001</v>
      </c>
      <c r="AL38" s="43"/>
      <c r="AM38" s="43"/>
      <c r="AN38" s="96">
        <v>5881.9938000000002</v>
      </c>
      <c r="AO38" s="96">
        <v>5732.2055999999993</v>
      </c>
      <c r="AP38" s="85">
        <f t="shared" si="87"/>
        <v>18440.799500000001</v>
      </c>
      <c r="AQ38" s="43">
        <v>0</v>
      </c>
      <c r="AR38" s="43">
        <v>14746.8</v>
      </c>
      <c r="AS38" s="43">
        <v>0</v>
      </c>
      <c r="AT38" s="97">
        <v>3693.9995000000017</v>
      </c>
      <c r="AU38" s="42">
        <f t="shared" si="44"/>
        <v>3271.9</v>
      </c>
      <c r="AV38" s="97"/>
      <c r="AW38" s="97"/>
      <c r="AX38" s="97"/>
      <c r="AY38" s="97">
        <v>3271.9</v>
      </c>
      <c r="AZ38" s="42">
        <f t="shared" si="45"/>
        <v>3271.9</v>
      </c>
      <c r="BA38" s="97"/>
      <c r="BB38" s="97"/>
      <c r="BC38" s="97"/>
      <c r="BD38" s="97">
        <v>3271.9</v>
      </c>
      <c r="BE38" s="42">
        <f t="shared" si="46"/>
        <v>3271.9</v>
      </c>
      <c r="BF38" s="97"/>
      <c r="BG38" s="97"/>
      <c r="BH38" s="97"/>
      <c r="BI38" s="97">
        <v>3271.9</v>
      </c>
      <c r="BJ38" s="42">
        <f t="shared" si="88"/>
        <v>20330.921999999999</v>
      </c>
      <c r="BK38" s="42">
        <f t="shared" si="89"/>
        <v>20181.727599999998</v>
      </c>
      <c r="BL38" s="43"/>
      <c r="BM38" s="43"/>
      <c r="BN38" s="98">
        <v>14449.522000000001</v>
      </c>
      <c r="BO38" s="98">
        <v>14449.522000000001</v>
      </c>
      <c r="BP38" s="43"/>
      <c r="BQ38" s="43"/>
      <c r="BR38" s="96">
        <v>5881.4</v>
      </c>
      <c r="BS38" s="96">
        <v>5732.2055999999993</v>
      </c>
      <c r="BT38" s="85">
        <f t="shared" si="90"/>
        <v>13540.8</v>
      </c>
      <c r="BU38" s="43">
        <v>0</v>
      </c>
      <c r="BV38" s="43">
        <v>10189.799999999999</v>
      </c>
      <c r="BW38" s="43">
        <v>0</v>
      </c>
      <c r="BX38" s="97">
        <v>3351</v>
      </c>
      <c r="BY38" s="42">
        <f t="shared" si="49"/>
        <v>3271.9</v>
      </c>
      <c r="BZ38" s="97"/>
      <c r="CA38" s="97"/>
      <c r="CB38" s="97"/>
      <c r="CC38" s="97">
        <v>3271.9</v>
      </c>
      <c r="CD38" s="42">
        <f t="shared" si="50"/>
        <v>3271.9</v>
      </c>
      <c r="CE38" s="97"/>
      <c r="CF38" s="97"/>
      <c r="CG38" s="97"/>
      <c r="CH38" s="97">
        <v>3271.9</v>
      </c>
      <c r="CI38" s="42">
        <f t="shared" si="51"/>
        <v>3271.9</v>
      </c>
      <c r="CJ38" s="97"/>
      <c r="CK38" s="97"/>
      <c r="CL38" s="97"/>
      <c r="CM38" s="97">
        <v>3271.9</v>
      </c>
      <c r="CN38" s="79" t="s">
        <v>110</v>
      </c>
      <c r="CO38" s="79" t="s">
        <v>118</v>
      </c>
      <c r="CP38" s="85">
        <f t="shared" si="91"/>
        <v>20181.727599999998</v>
      </c>
      <c r="CQ38" s="43"/>
      <c r="CR38" s="98">
        <v>14449.522000000001</v>
      </c>
      <c r="CS38" s="43">
        <v>0</v>
      </c>
      <c r="CT38" s="96">
        <v>5732.2055999999993</v>
      </c>
      <c r="CU38" s="85">
        <f t="shared" si="92"/>
        <v>46457</v>
      </c>
      <c r="CV38" s="43">
        <v>0</v>
      </c>
      <c r="CW38" s="43">
        <v>14746.8</v>
      </c>
      <c r="CX38" s="43">
        <v>0</v>
      </c>
      <c r="CY38" s="97">
        <v>31710.2</v>
      </c>
      <c r="CZ38" s="42">
        <f t="shared" si="93"/>
        <v>3271.9</v>
      </c>
      <c r="DA38" s="97"/>
      <c r="DB38" s="97"/>
      <c r="DC38" s="97"/>
      <c r="DD38" s="97">
        <v>3271.9</v>
      </c>
      <c r="DE38" s="42">
        <f t="shared" si="53"/>
        <v>20181.727599999998</v>
      </c>
      <c r="DF38" s="43"/>
      <c r="DG38" s="98">
        <v>14449.522000000001</v>
      </c>
      <c r="DH38" s="43">
        <v>0</v>
      </c>
      <c r="DI38" s="96">
        <v>5732.2055999999993</v>
      </c>
      <c r="DJ38" s="85">
        <f t="shared" si="94"/>
        <v>13540.8</v>
      </c>
      <c r="DK38" s="43">
        <v>0</v>
      </c>
      <c r="DL38" s="43">
        <v>10189.799999999999</v>
      </c>
      <c r="DM38" s="43">
        <v>0</v>
      </c>
      <c r="DN38" s="97">
        <v>3351</v>
      </c>
      <c r="DO38" s="42">
        <f t="shared" si="95"/>
        <v>3271.9</v>
      </c>
      <c r="DP38" s="97"/>
      <c r="DQ38" s="97"/>
      <c r="DR38" s="97"/>
      <c r="DS38" s="97">
        <v>3271.9</v>
      </c>
      <c r="DT38" s="80" t="s">
        <v>111</v>
      </c>
      <c r="DU38" s="49"/>
    </row>
    <row r="39" spans="1:125" ht="47.25" customHeight="1">
      <c r="A39" s="76" t="s">
        <v>155</v>
      </c>
      <c r="B39" s="77" t="s">
        <v>156</v>
      </c>
      <c r="C39" s="78" t="s">
        <v>105</v>
      </c>
      <c r="D39" s="79" t="s">
        <v>106</v>
      </c>
      <c r="E39" s="79" t="s">
        <v>107</v>
      </c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 t="s">
        <v>157</v>
      </c>
      <c r="AD39" s="79" t="s">
        <v>119</v>
      </c>
      <c r="AE39" s="79" t="s">
        <v>114</v>
      </c>
      <c r="AF39" s="42">
        <f t="shared" si="43"/>
        <v>867.74869999999999</v>
      </c>
      <c r="AG39" s="42">
        <f t="shared" si="43"/>
        <v>867.74869999999999</v>
      </c>
      <c r="AH39" s="43"/>
      <c r="AI39" s="43"/>
      <c r="AJ39" s="43"/>
      <c r="AK39" s="43"/>
      <c r="AL39" s="43"/>
      <c r="AM39" s="43"/>
      <c r="AN39" s="98">
        <v>867.74869999999999</v>
      </c>
      <c r="AO39" s="98">
        <v>867.74869999999999</v>
      </c>
      <c r="AP39" s="85">
        <f t="shared" si="87"/>
        <v>1710.5</v>
      </c>
      <c r="AQ39" s="43">
        <v>0</v>
      </c>
      <c r="AR39" s="43">
        <v>0</v>
      </c>
      <c r="AS39" s="43">
        <v>0</v>
      </c>
      <c r="AT39" s="97">
        <v>1710.5</v>
      </c>
      <c r="AU39" s="42">
        <f t="shared" si="44"/>
        <v>1967.2</v>
      </c>
      <c r="AV39" s="97"/>
      <c r="AW39" s="97"/>
      <c r="AX39" s="97"/>
      <c r="AY39" s="97">
        <v>1967.2</v>
      </c>
      <c r="AZ39" s="42">
        <f t="shared" si="45"/>
        <v>2058.3000000000002</v>
      </c>
      <c r="BA39" s="97"/>
      <c r="BB39" s="97"/>
      <c r="BC39" s="97"/>
      <c r="BD39" s="97">
        <v>2058.3000000000002</v>
      </c>
      <c r="BE39" s="42">
        <f t="shared" si="46"/>
        <v>2058.3000000000002</v>
      </c>
      <c r="BF39" s="97"/>
      <c r="BG39" s="97"/>
      <c r="BH39" s="97"/>
      <c r="BI39" s="97">
        <v>2058.3000000000002</v>
      </c>
      <c r="BJ39" s="42">
        <f t="shared" si="88"/>
        <v>867.74869999999999</v>
      </c>
      <c r="BK39" s="42">
        <f t="shared" si="89"/>
        <v>867.74869999999999</v>
      </c>
      <c r="BL39" s="43"/>
      <c r="BM39" s="43"/>
      <c r="BN39" s="43"/>
      <c r="BO39" s="43"/>
      <c r="BP39" s="43"/>
      <c r="BQ39" s="43"/>
      <c r="BR39" s="98">
        <v>867.74869999999999</v>
      </c>
      <c r="BS39" s="98">
        <v>867.74869999999999</v>
      </c>
      <c r="BT39" s="85">
        <f t="shared" si="90"/>
        <v>1710.5</v>
      </c>
      <c r="BU39" s="43">
        <v>0</v>
      </c>
      <c r="BV39" s="43">
        <v>0</v>
      </c>
      <c r="BW39" s="43">
        <v>0</v>
      </c>
      <c r="BX39" s="97">
        <v>1710.5</v>
      </c>
      <c r="BY39" s="42">
        <f t="shared" si="49"/>
        <v>1967.2</v>
      </c>
      <c r="BZ39" s="97"/>
      <c r="CA39" s="97"/>
      <c r="CB39" s="97"/>
      <c r="CC39" s="97">
        <v>1967.2</v>
      </c>
      <c r="CD39" s="42">
        <f t="shared" si="50"/>
        <v>2058.3000000000002</v>
      </c>
      <c r="CE39" s="97"/>
      <c r="CF39" s="97"/>
      <c r="CG39" s="97"/>
      <c r="CH39" s="97">
        <v>2058.3000000000002</v>
      </c>
      <c r="CI39" s="42">
        <f t="shared" si="51"/>
        <v>2058.3000000000002</v>
      </c>
      <c r="CJ39" s="97"/>
      <c r="CK39" s="97"/>
      <c r="CL39" s="97"/>
      <c r="CM39" s="97">
        <v>2058.3000000000002</v>
      </c>
      <c r="CN39" s="79" t="s">
        <v>119</v>
      </c>
      <c r="CO39" s="79" t="s">
        <v>114</v>
      </c>
      <c r="CP39" s="85">
        <f t="shared" si="91"/>
        <v>867.74869999999999</v>
      </c>
      <c r="CQ39" s="43"/>
      <c r="CR39" s="43"/>
      <c r="CS39" s="43">
        <v>0</v>
      </c>
      <c r="CT39" s="98">
        <v>867.74869999999999</v>
      </c>
      <c r="CU39" s="85">
        <f t="shared" si="92"/>
        <v>2590.8000000000002</v>
      </c>
      <c r="CV39" s="43">
        <v>0</v>
      </c>
      <c r="CW39" s="43">
        <v>0</v>
      </c>
      <c r="CX39" s="43">
        <v>0</v>
      </c>
      <c r="CY39" s="97">
        <v>2590.8000000000002</v>
      </c>
      <c r="CZ39" s="42">
        <f t="shared" si="93"/>
        <v>1967.2</v>
      </c>
      <c r="DA39" s="97"/>
      <c r="DB39" s="97"/>
      <c r="DC39" s="97"/>
      <c r="DD39" s="97">
        <v>1967.2</v>
      </c>
      <c r="DE39" s="42">
        <f t="shared" si="53"/>
        <v>867.74869999999999</v>
      </c>
      <c r="DF39" s="43"/>
      <c r="DG39" s="43"/>
      <c r="DH39" s="43">
        <v>0</v>
      </c>
      <c r="DI39" s="98">
        <v>867.74869999999999</v>
      </c>
      <c r="DJ39" s="85">
        <f t="shared" si="94"/>
        <v>1710.5</v>
      </c>
      <c r="DK39" s="43">
        <v>0</v>
      </c>
      <c r="DL39" s="43">
        <v>0</v>
      </c>
      <c r="DM39" s="43">
        <v>0</v>
      </c>
      <c r="DN39" s="97">
        <v>1710.5</v>
      </c>
      <c r="DO39" s="42">
        <f t="shared" si="95"/>
        <v>1967.2</v>
      </c>
      <c r="DP39" s="97"/>
      <c r="DQ39" s="97"/>
      <c r="DR39" s="97"/>
      <c r="DS39" s="97">
        <v>1967.2</v>
      </c>
      <c r="DT39" s="80" t="s">
        <v>111</v>
      </c>
      <c r="DU39" s="49"/>
    </row>
    <row r="40" spans="1:125" ht="47.25" customHeight="1">
      <c r="A40" s="76" t="s">
        <v>158</v>
      </c>
      <c r="B40" s="77" t="s">
        <v>159</v>
      </c>
      <c r="C40" s="78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 t="s">
        <v>112</v>
      </c>
      <c r="AD40" s="79" t="s">
        <v>160</v>
      </c>
      <c r="AE40" s="79" t="s">
        <v>161</v>
      </c>
      <c r="AF40" s="42">
        <f t="shared" si="43"/>
        <v>0</v>
      </c>
      <c r="AG40" s="42">
        <f t="shared" si="43"/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85">
        <f t="shared" si="87"/>
        <v>100</v>
      </c>
      <c r="AQ40" s="43">
        <v>0</v>
      </c>
      <c r="AR40" s="43">
        <v>0</v>
      </c>
      <c r="AS40" s="43">
        <v>0</v>
      </c>
      <c r="AT40" s="97">
        <v>100</v>
      </c>
      <c r="AU40" s="42">
        <f t="shared" si="44"/>
        <v>0</v>
      </c>
      <c r="AV40" s="102"/>
      <c r="AW40" s="102"/>
      <c r="AX40" s="102"/>
      <c r="AY40" s="97">
        <v>0</v>
      </c>
      <c r="AZ40" s="42">
        <f t="shared" si="45"/>
        <v>0</v>
      </c>
      <c r="BA40" s="97"/>
      <c r="BB40" s="97"/>
      <c r="BC40" s="97"/>
      <c r="BD40" s="97">
        <v>0</v>
      </c>
      <c r="BE40" s="42">
        <f t="shared" si="46"/>
        <v>0</v>
      </c>
      <c r="BF40" s="97"/>
      <c r="BG40" s="97"/>
      <c r="BH40" s="97"/>
      <c r="BI40" s="97">
        <v>0</v>
      </c>
      <c r="BJ40" s="42">
        <f t="shared" si="88"/>
        <v>0</v>
      </c>
      <c r="BK40" s="42">
        <f t="shared" si="89"/>
        <v>0</v>
      </c>
      <c r="BL40" s="43">
        <v>0</v>
      </c>
      <c r="BM40" s="43">
        <v>0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85">
        <f t="shared" si="90"/>
        <v>100</v>
      </c>
      <c r="BU40" s="43">
        <v>0</v>
      </c>
      <c r="BV40" s="43">
        <v>0</v>
      </c>
      <c r="BW40" s="43">
        <v>0</v>
      </c>
      <c r="BX40" s="97">
        <v>100</v>
      </c>
      <c r="BY40" s="42">
        <f t="shared" si="49"/>
        <v>0</v>
      </c>
      <c r="BZ40" s="102"/>
      <c r="CA40" s="102"/>
      <c r="CB40" s="102"/>
      <c r="CC40" s="97">
        <v>0</v>
      </c>
      <c r="CD40" s="42">
        <f t="shared" si="50"/>
        <v>0</v>
      </c>
      <c r="CE40" s="97"/>
      <c r="CF40" s="97"/>
      <c r="CG40" s="97"/>
      <c r="CH40" s="97">
        <v>0</v>
      </c>
      <c r="CI40" s="42">
        <f t="shared" si="51"/>
        <v>0</v>
      </c>
      <c r="CJ40" s="97"/>
      <c r="CK40" s="97"/>
      <c r="CL40" s="97"/>
      <c r="CM40" s="97">
        <v>0</v>
      </c>
      <c r="CN40" s="79" t="s">
        <v>160</v>
      </c>
      <c r="CO40" s="79" t="s">
        <v>161</v>
      </c>
      <c r="CP40" s="85">
        <f t="shared" si="91"/>
        <v>0</v>
      </c>
      <c r="CQ40" s="43">
        <v>0</v>
      </c>
      <c r="CR40" s="43">
        <v>0</v>
      </c>
      <c r="CS40" s="43">
        <v>0</v>
      </c>
      <c r="CT40" s="43">
        <v>0</v>
      </c>
      <c r="CU40" s="85">
        <f t="shared" si="92"/>
        <v>100</v>
      </c>
      <c r="CV40" s="43">
        <v>0</v>
      </c>
      <c r="CW40" s="43">
        <v>0</v>
      </c>
      <c r="CX40" s="43">
        <v>0</v>
      </c>
      <c r="CY40" s="97">
        <v>100</v>
      </c>
      <c r="CZ40" s="42">
        <f t="shared" si="93"/>
        <v>0</v>
      </c>
      <c r="DA40" s="102"/>
      <c r="DB40" s="102"/>
      <c r="DC40" s="102"/>
      <c r="DD40" s="97">
        <v>0</v>
      </c>
      <c r="DE40" s="42">
        <f t="shared" si="53"/>
        <v>0</v>
      </c>
      <c r="DF40" s="43">
        <v>0</v>
      </c>
      <c r="DG40" s="43">
        <v>0</v>
      </c>
      <c r="DH40" s="43">
        <v>0</v>
      </c>
      <c r="DI40" s="43">
        <v>0</v>
      </c>
      <c r="DJ40" s="85">
        <f t="shared" si="94"/>
        <v>100</v>
      </c>
      <c r="DK40" s="43">
        <v>0</v>
      </c>
      <c r="DL40" s="43">
        <v>0</v>
      </c>
      <c r="DM40" s="43">
        <v>0</v>
      </c>
      <c r="DN40" s="97">
        <v>100</v>
      </c>
      <c r="DO40" s="42">
        <f t="shared" si="95"/>
        <v>0</v>
      </c>
      <c r="DP40" s="102"/>
      <c r="DQ40" s="102"/>
      <c r="DR40" s="102"/>
      <c r="DS40" s="97">
        <v>0</v>
      </c>
      <c r="DT40" s="80" t="s">
        <v>104</v>
      </c>
      <c r="DU40" s="49"/>
    </row>
    <row r="41" spans="1:125" ht="47.25" customHeight="1">
      <c r="A41" s="81"/>
      <c r="B41" s="82"/>
      <c r="C41" s="69" t="s">
        <v>105</v>
      </c>
      <c r="D41" s="83" t="s">
        <v>106</v>
      </c>
      <c r="E41" s="83" t="s">
        <v>107</v>
      </c>
      <c r="F41" s="83"/>
      <c r="G41" s="83"/>
      <c r="H41" s="83"/>
      <c r="I41" s="83"/>
      <c r="J41" s="83" t="s">
        <v>162</v>
      </c>
      <c r="K41" s="83" t="s">
        <v>163</v>
      </c>
      <c r="L41" s="83" t="s">
        <v>164</v>
      </c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4"/>
      <c r="AD41" s="83" t="s">
        <v>130</v>
      </c>
      <c r="AE41" s="83" t="s">
        <v>212</v>
      </c>
      <c r="AF41" s="42">
        <f t="shared" si="43"/>
        <v>30</v>
      </c>
      <c r="AG41" s="42">
        <f t="shared" si="43"/>
        <v>30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96">
        <v>30</v>
      </c>
      <c r="AO41" s="44">
        <v>30</v>
      </c>
      <c r="AP41" s="85"/>
      <c r="AQ41" s="44"/>
      <c r="AR41" s="44"/>
      <c r="AS41" s="44"/>
      <c r="AT41" s="97"/>
      <c r="AU41" s="42">
        <f t="shared" si="44"/>
        <v>0</v>
      </c>
      <c r="AV41" s="102"/>
      <c r="AW41" s="102"/>
      <c r="AX41" s="102"/>
      <c r="AY41" s="97"/>
      <c r="AZ41" s="42">
        <f t="shared" si="45"/>
        <v>0</v>
      </c>
      <c r="BA41" s="97"/>
      <c r="BB41" s="97"/>
      <c r="BC41" s="97"/>
      <c r="BD41" s="97"/>
      <c r="BE41" s="42">
        <f t="shared" si="46"/>
        <v>0</v>
      </c>
      <c r="BF41" s="97"/>
      <c r="BG41" s="97"/>
      <c r="BH41" s="97"/>
      <c r="BI41" s="97"/>
      <c r="BJ41" s="42">
        <f t="shared" si="88"/>
        <v>30</v>
      </c>
      <c r="BK41" s="42">
        <f t="shared" si="89"/>
        <v>30</v>
      </c>
      <c r="BL41" s="44">
        <v>0</v>
      </c>
      <c r="BM41" s="44">
        <v>0</v>
      </c>
      <c r="BN41" s="44">
        <v>0</v>
      </c>
      <c r="BO41" s="44">
        <v>0</v>
      </c>
      <c r="BP41" s="44">
        <v>0</v>
      </c>
      <c r="BQ41" s="44">
        <v>0</v>
      </c>
      <c r="BR41" s="96">
        <v>30</v>
      </c>
      <c r="BS41" s="44">
        <v>30</v>
      </c>
      <c r="BT41" s="85"/>
      <c r="BU41" s="44"/>
      <c r="BV41" s="44"/>
      <c r="BW41" s="44"/>
      <c r="BX41" s="97"/>
      <c r="BY41" s="42">
        <f t="shared" si="49"/>
        <v>0</v>
      </c>
      <c r="BZ41" s="102"/>
      <c r="CA41" s="102"/>
      <c r="CB41" s="102"/>
      <c r="CC41" s="97"/>
      <c r="CD41" s="42">
        <f t="shared" si="50"/>
        <v>0</v>
      </c>
      <c r="CE41" s="97"/>
      <c r="CF41" s="97"/>
      <c r="CG41" s="97"/>
      <c r="CH41" s="97"/>
      <c r="CI41" s="42">
        <f t="shared" si="51"/>
        <v>0</v>
      </c>
      <c r="CJ41" s="97"/>
      <c r="CK41" s="97"/>
      <c r="CL41" s="97"/>
      <c r="CM41" s="97"/>
      <c r="CN41" s="83" t="s">
        <v>130</v>
      </c>
      <c r="CO41" s="83" t="s">
        <v>212</v>
      </c>
      <c r="CP41" s="85"/>
      <c r="CQ41" s="44">
        <v>0</v>
      </c>
      <c r="CR41" s="44">
        <v>0</v>
      </c>
      <c r="CS41" s="44">
        <v>0</v>
      </c>
      <c r="CT41" s="44">
        <v>30</v>
      </c>
      <c r="CU41" s="85"/>
      <c r="CV41" s="44"/>
      <c r="CW41" s="44"/>
      <c r="CX41" s="44"/>
      <c r="CY41" s="97"/>
      <c r="CZ41" s="42">
        <f t="shared" si="93"/>
        <v>0</v>
      </c>
      <c r="DA41" s="102"/>
      <c r="DB41" s="102"/>
      <c r="DC41" s="102"/>
      <c r="DD41" s="97"/>
      <c r="DE41" s="42">
        <f t="shared" si="53"/>
        <v>30</v>
      </c>
      <c r="DF41" s="44">
        <v>0</v>
      </c>
      <c r="DG41" s="44">
        <v>0</v>
      </c>
      <c r="DH41" s="44">
        <v>0</v>
      </c>
      <c r="DI41" s="44">
        <v>30</v>
      </c>
      <c r="DJ41" s="85"/>
      <c r="DK41" s="44"/>
      <c r="DL41" s="44"/>
      <c r="DM41" s="44"/>
      <c r="DN41" s="97"/>
      <c r="DO41" s="42">
        <f t="shared" si="95"/>
        <v>0</v>
      </c>
      <c r="DP41" s="102"/>
      <c r="DQ41" s="102"/>
      <c r="DR41" s="102"/>
      <c r="DS41" s="97"/>
      <c r="DT41" s="86" t="s">
        <v>104</v>
      </c>
      <c r="DU41" s="49"/>
    </row>
    <row r="42" spans="1:125" ht="47.25" customHeight="1">
      <c r="A42" s="72" t="s">
        <v>165</v>
      </c>
      <c r="B42" s="73" t="s">
        <v>166</v>
      </c>
      <c r="C42" s="74" t="s">
        <v>102</v>
      </c>
      <c r="D42" s="74" t="s">
        <v>102</v>
      </c>
      <c r="E42" s="74" t="s">
        <v>102</v>
      </c>
      <c r="F42" s="74" t="s">
        <v>102</v>
      </c>
      <c r="G42" s="74" t="s">
        <v>102</v>
      </c>
      <c r="H42" s="74" t="s">
        <v>102</v>
      </c>
      <c r="I42" s="74" t="s">
        <v>102</v>
      </c>
      <c r="J42" s="74" t="s">
        <v>102</v>
      </c>
      <c r="K42" s="74" t="s">
        <v>102</v>
      </c>
      <c r="L42" s="74" t="s">
        <v>102</v>
      </c>
      <c r="M42" s="74" t="s">
        <v>102</v>
      </c>
      <c r="N42" s="74" t="s">
        <v>102</v>
      </c>
      <c r="O42" s="74" t="s">
        <v>102</v>
      </c>
      <c r="P42" s="74" t="s">
        <v>102</v>
      </c>
      <c r="Q42" s="74" t="s">
        <v>102</v>
      </c>
      <c r="R42" s="74" t="s">
        <v>102</v>
      </c>
      <c r="S42" s="74" t="s">
        <v>102</v>
      </c>
      <c r="T42" s="74" t="s">
        <v>102</v>
      </c>
      <c r="U42" s="74" t="s">
        <v>102</v>
      </c>
      <c r="V42" s="74" t="s">
        <v>102</v>
      </c>
      <c r="W42" s="74" t="s">
        <v>102</v>
      </c>
      <c r="X42" s="74" t="s">
        <v>102</v>
      </c>
      <c r="Y42" s="74" t="s">
        <v>102</v>
      </c>
      <c r="Z42" s="74" t="s">
        <v>102</v>
      </c>
      <c r="AA42" s="74" t="s">
        <v>102</v>
      </c>
      <c r="AB42" s="74" t="s">
        <v>102</v>
      </c>
      <c r="AC42" s="74" t="s">
        <v>102</v>
      </c>
      <c r="AD42" s="74" t="s">
        <v>102</v>
      </c>
      <c r="AE42" s="74" t="s">
        <v>102</v>
      </c>
      <c r="AF42" s="42">
        <f>AF43+AF44+AF45+AF46+AF47+AF48+AF49+AF50+AF51+AF52</f>
        <v>54.465999999999994</v>
      </c>
      <c r="AG42" s="42">
        <f t="shared" ref="AG42:CS42" si="96">AG43+AG44+AG45+AG46+AG47+AG48+AG49+AG50+AG51+AG52</f>
        <v>54.465999999999994</v>
      </c>
      <c r="AH42" s="42">
        <f t="shared" si="96"/>
        <v>0</v>
      </c>
      <c r="AI42" s="42">
        <f t="shared" si="96"/>
        <v>0</v>
      </c>
      <c r="AJ42" s="42">
        <f t="shared" si="96"/>
        <v>0</v>
      </c>
      <c r="AK42" s="42">
        <f t="shared" si="96"/>
        <v>0</v>
      </c>
      <c r="AL42" s="42">
        <f t="shared" si="96"/>
        <v>0</v>
      </c>
      <c r="AM42" s="42">
        <f t="shared" si="96"/>
        <v>0</v>
      </c>
      <c r="AN42" s="42">
        <f t="shared" si="96"/>
        <v>54.465999999999994</v>
      </c>
      <c r="AO42" s="42">
        <f t="shared" si="96"/>
        <v>54.465999999999994</v>
      </c>
      <c r="AP42" s="85">
        <f t="shared" si="87"/>
        <v>260.39999999999998</v>
      </c>
      <c r="AQ42" s="42">
        <f t="shared" si="96"/>
        <v>0</v>
      </c>
      <c r="AR42" s="42">
        <f t="shared" si="96"/>
        <v>0</v>
      </c>
      <c r="AS42" s="42">
        <f t="shared" si="96"/>
        <v>0</v>
      </c>
      <c r="AT42" s="42">
        <f t="shared" si="96"/>
        <v>260.39999999999998</v>
      </c>
      <c r="AU42" s="42">
        <f t="shared" si="44"/>
        <v>261.39999999999998</v>
      </c>
      <c r="AV42" s="42">
        <f t="shared" si="96"/>
        <v>0</v>
      </c>
      <c r="AW42" s="42">
        <f t="shared" si="96"/>
        <v>0</v>
      </c>
      <c r="AX42" s="42">
        <f t="shared" si="96"/>
        <v>0</v>
      </c>
      <c r="AY42" s="42">
        <f t="shared" si="96"/>
        <v>261.39999999999998</v>
      </c>
      <c r="AZ42" s="42">
        <f t="shared" si="45"/>
        <v>261.39999999999998</v>
      </c>
      <c r="BA42" s="42">
        <f t="shared" si="96"/>
        <v>0</v>
      </c>
      <c r="BB42" s="42">
        <f t="shared" si="96"/>
        <v>0</v>
      </c>
      <c r="BC42" s="42">
        <f t="shared" si="96"/>
        <v>0</v>
      </c>
      <c r="BD42" s="42">
        <f t="shared" si="96"/>
        <v>261.39999999999998</v>
      </c>
      <c r="BE42" s="42">
        <f t="shared" si="46"/>
        <v>261.39999999999998</v>
      </c>
      <c r="BF42" s="42">
        <f t="shared" ref="BF42:BI42" si="97">BF43+BF44+BF45+BF46+BF47+BF48+BF49+BF50+BF51+BF52</f>
        <v>0</v>
      </c>
      <c r="BG42" s="42">
        <f t="shared" si="97"/>
        <v>0</v>
      </c>
      <c r="BH42" s="42">
        <f t="shared" si="97"/>
        <v>0</v>
      </c>
      <c r="BI42" s="42">
        <f t="shared" si="97"/>
        <v>261.39999999999998</v>
      </c>
      <c r="BJ42" s="42">
        <f>BJ43+BJ44+BJ45+BJ46+BJ47+BJ48+BJ49+BJ50+BJ51+BJ52</f>
        <v>54.465999999999994</v>
      </c>
      <c r="BK42" s="42">
        <f t="shared" ref="BK42:BS42" si="98">BK43+BK44+BK45+BK46+BK47+BK48+BK49+BK50+BK51+BK52</f>
        <v>54.465999999999994</v>
      </c>
      <c r="BL42" s="42">
        <f t="shared" si="98"/>
        <v>0</v>
      </c>
      <c r="BM42" s="42">
        <f t="shared" si="98"/>
        <v>0</v>
      </c>
      <c r="BN42" s="42">
        <f t="shared" si="98"/>
        <v>0</v>
      </c>
      <c r="BO42" s="42">
        <f t="shared" si="98"/>
        <v>0</v>
      </c>
      <c r="BP42" s="42">
        <f t="shared" si="98"/>
        <v>0</v>
      </c>
      <c r="BQ42" s="42">
        <f t="shared" si="98"/>
        <v>0</v>
      </c>
      <c r="BR42" s="42">
        <f t="shared" si="98"/>
        <v>54.465999999999994</v>
      </c>
      <c r="BS42" s="42">
        <f t="shared" si="98"/>
        <v>54.465999999999994</v>
      </c>
      <c r="BT42" s="85">
        <f t="shared" ref="BT42:BT52" si="99">BU42+BV42+BW42+BX42</f>
        <v>260.39999999999998</v>
      </c>
      <c r="BU42" s="42">
        <f t="shared" ref="BU42:BX42" si="100">BU43+BU44+BU45+BU46+BU47+BU48+BU49+BU50+BU51+BU52</f>
        <v>0</v>
      </c>
      <c r="BV42" s="42">
        <f t="shared" si="100"/>
        <v>0</v>
      </c>
      <c r="BW42" s="42">
        <f t="shared" si="100"/>
        <v>0</v>
      </c>
      <c r="BX42" s="42">
        <f t="shared" si="100"/>
        <v>260.39999999999998</v>
      </c>
      <c r="BY42" s="42">
        <f t="shared" si="49"/>
        <v>261.39999999999998</v>
      </c>
      <c r="BZ42" s="42">
        <f t="shared" ref="BZ42:CC42" si="101">BZ43+BZ44+BZ45+BZ46+BZ47+BZ48+BZ49+BZ50+BZ51+BZ52</f>
        <v>0</v>
      </c>
      <c r="CA42" s="42">
        <f t="shared" si="101"/>
        <v>0</v>
      </c>
      <c r="CB42" s="42">
        <f t="shared" si="101"/>
        <v>0</v>
      </c>
      <c r="CC42" s="42">
        <f t="shared" si="101"/>
        <v>261.39999999999998</v>
      </c>
      <c r="CD42" s="42">
        <f t="shared" si="50"/>
        <v>261.39999999999998</v>
      </c>
      <c r="CE42" s="42">
        <f t="shared" ref="CE42:CH42" si="102">CE43+CE44+CE45+CE46+CE47+CE48+CE49+CE50+CE51+CE52</f>
        <v>0</v>
      </c>
      <c r="CF42" s="42">
        <f t="shared" si="102"/>
        <v>0</v>
      </c>
      <c r="CG42" s="42">
        <f t="shared" si="102"/>
        <v>0</v>
      </c>
      <c r="CH42" s="42">
        <f t="shared" si="102"/>
        <v>261.39999999999998</v>
      </c>
      <c r="CI42" s="42">
        <f t="shared" si="51"/>
        <v>261.39999999999998</v>
      </c>
      <c r="CJ42" s="42">
        <f t="shared" ref="CJ42:CM42" si="103">CJ43+CJ44+CJ45+CJ46+CJ47+CJ48+CJ49+CJ50+CJ51+CJ52</f>
        <v>0</v>
      </c>
      <c r="CK42" s="42">
        <f t="shared" si="103"/>
        <v>0</v>
      </c>
      <c r="CL42" s="42">
        <f t="shared" si="103"/>
        <v>0</v>
      </c>
      <c r="CM42" s="42">
        <f t="shared" si="103"/>
        <v>261.39999999999998</v>
      </c>
      <c r="CN42" s="74" t="s">
        <v>102</v>
      </c>
      <c r="CO42" s="74" t="s">
        <v>102</v>
      </c>
      <c r="CP42" s="85">
        <f t="shared" ref="CP42:CP52" si="104">CQ42+CR42+CS42+CT42</f>
        <v>54.465999999999994</v>
      </c>
      <c r="CQ42" s="42">
        <f t="shared" ref="CQ42:CR42" si="105">CQ43+CQ44+CQ45+CQ46+CQ47+CQ48+CQ49+CQ50+CQ51+CQ52</f>
        <v>0</v>
      </c>
      <c r="CR42" s="42">
        <f t="shared" si="105"/>
        <v>0</v>
      </c>
      <c r="CS42" s="42">
        <f t="shared" si="96"/>
        <v>0</v>
      </c>
      <c r="CT42" s="42">
        <f t="shared" ref="CT42" si="106">CT43+CT44+CT45+CT46+CT47+CT48+CT49+CT50+CT51+CT52</f>
        <v>54.465999999999994</v>
      </c>
      <c r="CU42" s="85">
        <f t="shared" ref="CU42:CU52" si="107">CV42+CW42+CX42+CY42</f>
        <v>260.39999999999998</v>
      </c>
      <c r="CV42" s="42">
        <f t="shared" ref="CV42:CY42" si="108">CV43+CV44+CV45+CV46+CV47+CV48+CV49+CV50+CV51+CV52</f>
        <v>0</v>
      </c>
      <c r="CW42" s="42">
        <f t="shared" si="108"/>
        <v>0</v>
      </c>
      <c r="CX42" s="42">
        <f t="shared" si="108"/>
        <v>0</v>
      </c>
      <c r="CY42" s="42">
        <f t="shared" si="108"/>
        <v>260.39999999999998</v>
      </c>
      <c r="CZ42" s="42">
        <f t="shared" si="93"/>
        <v>261.39999999999998</v>
      </c>
      <c r="DA42" s="42">
        <f t="shared" ref="DA42:DD42" si="109">DA43+DA44+DA45+DA46+DA47+DA48+DA49+DA50+DA51+DA52</f>
        <v>0</v>
      </c>
      <c r="DB42" s="42">
        <f t="shared" si="109"/>
        <v>0</v>
      </c>
      <c r="DC42" s="42">
        <f t="shared" si="109"/>
        <v>0</v>
      </c>
      <c r="DD42" s="42">
        <f t="shared" si="109"/>
        <v>261.39999999999998</v>
      </c>
      <c r="DE42" s="42">
        <f t="shared" si="53"/>
        <v>54.465999999999994</v>
      </c>
      <c r="DF42" s="42">
        <f t="shared" ref="DF42:DG42" si="110">DF43+DF44+DF45+DF46+DF47+DF48+DF49+DF50+DF51+DF52</f>
        <v>0</v>
      </c>
      <c r="DG42" s="42">
        <f t="shared" si="110"/>
        <v>0</v>
      </c>
      <c r="DH42" s="42">
        <f t="shared" ref="DH42:DI42" si="111">DH43+DH44+DH45+DH46+DH47+DH48+DH49+DH50+DH51+DH52</f>
        <v>0</v>
      </c>
      <c r="DI42" s="42">
        <f t="shared" si="111"/>
        <v>54.465999999999994</v>
      </c>
      <c r="DJ42" s="85">
        <f t="shared" ref="DJ42:DJ52" si="112">DK42+DL42+DM42+DN42</f>
        <v>260.39999999999998</v>
      </c>
      <c r="DK42" s="42">
        <f t="shared" ref="DK42:DN42" si="113">DK43+DK44+DK45+DK46+DK47+DK48+DK49+DK50+DK51+DK52</f>
        <v>0</v>
      </c>
      <c r="DL42" s="42">
        <f t="shared" si="113"/>
        <v>0</v>
      </c>
      <c r="DM42" s="42">
        <f t="shared" si="113"/>
        <v>0</v>
      </c>
      <c r="DN42" s="42">
        <f t="shared" si="113"/>
        <v>260.39999999999998</v>
      </c>
      <c r="DO42" s="42">
        <f t="shared" si="95"/>
        <v>261.39999999999998</v>
      </c>
      <c r="DP42" s="42">
        <f t="shared" ref="DP42:DS42" si="114">DP43+DP44+DP45+DP46+DP47+DP48+DP49+DP50+DP51+DP52</f>
        <v>0</v>
      </c>
      <c r="DQ42" s="42">
        <f t="shared" si="114"/>
        <v>0</v>
      </c>
      <c r="DR42" s="42">
        <f t="shared" si="114"/>
        <v>0</v>
      </c>
      <c r="DS42" s="42">
        <f t="shared" si="114"/>
        <v>261.39999999999998</v>
      </c>
      <c r="DT42" s="75" t="s">
        <v>103</v>
      </c>
      <c r="DU42" s="49"/>
    </row>
    <row r="43" spans="1:125" ht="47.25" customHeight="1">
      <c r="A43" s="76" t="s">
        <v>167</v>
      </c>
      <c r="B43" s="77" t="s">
        <v>168</v>
      </c>
      <c r="C43" s="78" t="s">
        <v>105</v>
      </c>
      <c r="D43" s="79" t="s">
        <v>106</v>
      </c>
      <c r="E43" s="79" t="s">
        <v>107</v>
      </c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 t="s">
        <v>46</v>
      </c>
      <c r="AD43" s="79" t="s">
        <v>169</v>
      </c>
      <c r="AE43" s="79" t="s">
        <v>170</v>
      </c>
      <c r="AF43" s="42">
        <f t="shared" si="43"/>
        <v>0</v>
      </c>
      <c r="AG43" s="42">
        <f t="shared" si="43"/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/>
      <c r="AO43" s="43"/>
      <c r="AP43" s="85">
        <f t="shared" si="87"/>
        <v>25</v>
      </c>
      <c r="AQ43" s="43">
        <v>0</v>
      </c>
      <c r="AR43" s="43">
        <v>0</v>
      </c>
      <c r="AS43" s="43">
        <v>0</v>
      </c>
      <c r="AT43" s="97">
        <v>25</v>
      </c>
      <c r="AU43" s="42">
        <f t="shared" si="44"/>
        <v>26</v>
      </c>
      <c r="AV43" s="102"/>
      <c r="AW43" s="102"/>
      <c r="AX43" s="102"/>
      <c r="AY43" s="97">
        <v>26</v>
      </c>
      <c r="AZ43" s="42">
        <f t="shared" si="45"/>
        <v>26</v>
      </c>
      <c r="BA43" s="97"/>
      <c r="BB43" s="97"/>
      <c r="BC43" s="97"/>
      <c r="BD43" s="97">
        <v>26</v>
      </c>
      <c r="BE43" s="42">
        <f t="shared" si="46"/>
        <v>26</v>
      </c>
      <c r="BF43" s="97"/>
      <c r="BG43" s="97"/>
      <c r="BH43" s="97"/>
      <c r="BI43" s="97">
        <v>26</v>
      </c>
      <c r="BJ43" s="42">
        <f t="shared" ref="BJ43:BJ52" si="115">BL43+BN43+BP43+BR43</f>
        <v>0</v>
      </c>
      <c r="BK43" s="42">
        <f t="shared" ref="BK43:BK52" si="116">BM43+BO43+BQ43+BS43</f>
        <v>0</v>
      </c>
      <c r="BL43" s="43">
        <v>0</v>
      </c>
      <c r="BM43" s="43">
        <v>0</v>
      </c>
      <c r="BN43" s="43">
        <v>0</v>
      </c>
      <c r="BO43" s="43">
        <v>0</v>
      </c>
      <c r="BP43" s="43">
        <v>0</v>
      </c>
      <c r="BQ43" s="43">
        <v>0</v>
      </c>
      <c r="BR43" s="43"/>
      <c r="BS43" s="43"/>
      <c r="BT43" s="85">
        <f t="shared" si="99"/>
        <v>25</v>
      </c>
      <c r="BU43" s="43">
        <v>0</v>
      </c>
      <c r="BV43" s="43">
        <v>0</v>
      </c>
      <c r="BW43" s="43">
        <v>0</v>
      </c>
      <c r="BX43" s="97">
        <v>25</v>
      </c>
      <c r="BY43" s="42">
        <f t="shared" si="49"/>
        <v>26</v>
      </c>
      <c r="BZ43" s="102"/>
      <c r="CA43" s="102"/>
      <c r="CB43" s="102"/>
      <c r="CC43" s="97">
        <v>26</v>
      </c>
      <c r="CD43" s="42">
        <f t="shared" si="50"/>
        <v>26</v>
      </c>
      <c r="CE43" s="97"/>
      <c r="CF43" s="97"/>
      <c r="CG43" s="97"/>
      <c r="CH43" s="97">
        <v>26</v>
      </c>
      <c r="CI43" s="42">
        <f t="shared" si="51"/>
        <v>26</v>
      </c>
      <c r="CJ43" s="97"/>
      <c r="CK43" s="97"/>
      <c r="CL43" s="97"/>
      <c r="CM43" s="97">
        <v>26</v>
      </c>
      <c r="CN43" s="79" t="s">
        <v>169</v>
      </c>
      <c r="CO43" s="79" t="s">
        <v>170</v>
      </c>
      <c r="CP43" s="85">
        <f t="shared" si="104"/>
        <v>0</v>
      </c>
      <c r="CQ43" s="43">
        <v>0</v>
      </c>
      <c r="CR43" s="43">
        <v>0</v>
      </c>
      <c r="CS43" s="43">
        <v>0</v>
      </c>
      <c r="CT43" s="43"/>
      <c r="CU43" s="85">
        <f t="shared" si="107"/>
        <v>25</v>
      </c>
      <c r="CV43" s="43">
        <v>0</v>
      </c>
      <c r="CW43" s="43">
        <v>0</v>
      </c>
      <c r="CX43" s="43">
        <v>0</v>
      </c>
      <c r="CY43" s="97">
        <v>25</v>
      </c>
      <c r="CZ43" s="42">
        <f t="shared" si="93"/>
        <v>26</v>
      </c>
      <c r="DA43" s="102"/>
      <c r="DB43" s="102"/>
      <c r="DC43" s="102"/>
      <c r="DD43" s="97">
        <v>26</v>
      </c>
      <c r="DE43" s="42">
        <f t="shared" si="53"/>
        <v>0</v>
      </c>
      <c r="DF43" s="43">
        <v>0</v>
      </c>
      <c r="DG43" s="43">
        <v>0</v>
      </c>
      <c r="DH43" s="43">
        <v>0</v>
      </c>
      <c r="DI43" s="43"/>
      <c r="DJ43" s="85">
        <f t="shared" si="112"/>
        <v>25</v>
      </c>
      <c r="DK43" s="43">
        <v>0</v>
      </c>
      <c r="DL43" s="43">
        <v>0</v>
      </c>
      <c r="DM43" s="43">
        <v>0</v>
      </c>
      <c r="DN43" s="97">
        <v>25</v>
      </c>
      <c r="DO43" s="42">
        <f t="shared" si="95"/>
        <v>26</v>
      </c>
      <c r="DP43" s="102"/>
      <c r="DQ43" s="102"/>
      <c r="DR43" s="102"/>
      <c r="DS43" s="97">
        <v>26</v>
      </c>
      <c r="DT43" s="80" t="s">
        <v>104</v>
      </c>
      <c r="DU43" s="49"/>
    </row>
    <row r="44" spans="1:125" ht="47.25" customHeight="1">
      <c r="A44" s="81"/>
      <c r="B44" s="82"/>
      <c r="C44" s="69" t="s">
        <v>105</v>
      </c>
      <c r="D44" s="83" t="s">
        <v>106</v>
      </c>
      <c r="E44" s="83" t="s">
        <v>107</v>
      </c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4"/>
      <c r="AD44" s="83"/>
      <c r="AE44" s="83"/>
      <c r="AF44" s="42">
        <f t="shared" si="43"/>
        <v>32.464599999999997</v>
      </c>
      <c r="AG44" s="42">
        <f t="shared" si="43"/>
        <v>32.464599999999997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98">
        <v>32.464599999999997</v>
      </c>
      <c r="AO44" s="98">
        <v>32.464599999999997</v>
      </c>
      <c r="AP44" s="85">
        <f t="shared" si="87"/>
        <v>0</v>
      </c>
      <c r="AQ44" s="44">
        <v>0</v>
      </c>
      <c r="AR44" s="44">
        <v>0</v>
      </c>
      <c r="AS44" s="44">
        <v>0</v>
      </c>
      <c r="AT44" s="44">
        <v>0</v>
      </c>
      <c r="AU44" s="42">
        <f t="shared" si="44"/>
        <v>0</v>
      </c>
      <c r="AV44" s="44">
        <v>0</v>
      </c>
      <c r="AW44" s="44">
        <v>0</v>
      </c>
      <c r="AX44" s="44">
        <v>0</v>
      </c>
      <c r="AY44" s="44">
        <v>0</v>
      </c>
      <c r="AZ44" s="42">
        <f t="shared" si="45"/>
        <v>0</v>
      </c>
      <c r="BA44" s="44">
        <v>0</v>
      </c>
      <c r="BB44" s="44">
        <v>0</v>
      </c>
      <c r="BC44" s="44">
        <v>0</v>
      </c>
      <c r="BD44" s="44">
        <v>0</v>
      </c>
      <c r="BE44" s="42">
        <f t="shared" si="46"/>
        <v>0</v>
      </c>
      <c r="BF44" s="44">
        <v>0</v>
      </c>
      <c r="BG44" s="44">
        <v>0</v>
      </c>
      <c r="BH44" s="44">
        <v>0</v>
      </c>
      <c r="BI44" s="44">
        <v>0</v>
      </c>
      <c r="BJ44" s="42">
        <f t="shared" si="115"/>
        <v>32.464599999999997</v>
      </c>
      <c r="BK44" s="42">
        <f t="shared" si="116"/>
        <v>32.464599999999997</v>
      </c>
      <c r="BL44" s="44">
        <v>0</v>
      </c>
      <c r="BM44" s="44">
        <v>0</v>
      </c>
      <c r="BN44" s="44">
        <v>0</v>
      </c>
      <c r="BO44" s="44">
        <v>0</v>
      </c>
      <c r="BP44" s="44">
        <v>0</v>
      </c>
      <c r="BQ44" s="44">
        <v>0</v>
      </c>
      <c r="BR44" s="98">
        <v>32.464599999999997</v>
      </c>
      <c r="BS44" s="98">
        <v>32.464599999999997</v>
      </c>
      <c r="BT44" s="85">
        <f t="shared" si="99"/>
        <v>0</v>
      </c>
      <c r="BU44" s="44">
        <v>0</v>
      </c>
      <c r="BV44" s="44">
        <v>0</v>
      </c>
      <c r="BW44" s="44">
        <v>0</v>
      </c>
      <c r="BX44" s="44">
        <v>0</v>
      </c>
      <c r="BY44" s="42">
        <f t="shared" si="49"/>
        <v>0</v>
      </c>
      <c r="BZ44" s="44">
        <v>0</v>
      </c>
      <c r="CA44" s="44">
        <v>0</v>
      </c>
      <c r="CB44" s="44">
        <v>0</v>
      </c>
      <c r="CC44" s="44">
        <v>0</v>
      </c>
      <c r="CD44" s="42">
        <f t="shared" si="50"/>
        <v>0</v>
      </c>
      <c r="CE44" s="44">
        <v>0</v>
      </c>
      <c r="CF44" s="44">
        <v>0</v>
      </c>
      <c r="CG44" s="44">
        <v>0</v>
      </c>
      <c r="CH44" s="44">
        <v>0</v>
      </c>
      <c r="CI44" s="42">
        <f t="shared" si="51"/>
        <v>0</v>
      </c>
      <c r="CJ44" s="44">
        <v>0</v>
      </c>
      <c r="CK44" s="44">
        <v>0</v>
      </c>
      <c r="CL44" s="44">
        <v>0</v>
      </c>
      <c r="CM44" s="44">
        <v>0</v>
      </c>
      <c r="CN44" s="83"/>
      <c r="CO44" s="83"/>
      <c r="CP44" s="85">
        <f t="shared" si="104"/>
        <v>32.464599999999997</v>
      </c>
      <c r="CQ44" s="44">
        <v>0</v>
      </c>
      <c r="CR44" s="44">
        <v>0</v>
      </c>
      <c r="CS44" s="44">
        <v>0</v>
      </c>
      <c r="CT44" s="98">
        <v>32.464599999999997</v>
      </c>
      <c r="CU44" s="85">
        <f t="shared" si="107"/>
        <v>0</v>
      </c>
      <c r="CV44" s="44">
        <v>0</v>
      </c>
      <c r="CW44" s="44">
        <v>0</v>
      </c>
      <c r="CX44" s="44">
        <v>0</v>
      </c>
      <c r="CY44" s="44">
        <v>0</v>
      </c>
      <c r="CZ44" s="42">
        <f t="shared" si="93"/>
        <v>0</v>
      </c>
      <c r="DA44" s="44">
        <v>0</v>
      </c>
      <c r="DB44" s="44">
        <v>0</v>
      </c>
      <c r="DC44" s="44">
        <v>0</v>
      </c>
      <c r="DD44" s="44">
        <v>0</v>
      </c>
      <c r="DE44" s="42">
        <f t="shared" si="53"/>
        <v>32.464599999999997</v>
      </c>
      <c r="DF44" s="44">
        <v>0</v>
      </c>
      <c r="DG44" s="44">
        <v>0</v>
      </c>
      <c r="DH44" s="44">
        <v>0</v>
      </c>
      <c r="DI44" s="98">
        <v>32.464599999999997</v>
      </c>
      <c r="DJ44" s="85">
        <f t="shared" si="112"/>
        <v>0</v>
      </c>
      <c r="DK44" s="44">
        <v>0</v>
      </c>
      <c r="DL44" s="44">
        <v>0</v>
      </c>
      <c r="DM44" s="44">
        <v>0</v>
      </c>
      <c r="DN44" s="44">
        <v>0</v>
      </c>
      <c r="DO44" s="42">
        <f t="shared" si="95"/>
        <v>0</v>
      </c>
      <c r="DP44" s="44">
        <v>0</v>
      </c>
      <c r="DQ44" s="44">
        <v>0</v>
      </c>
      <c r="DR44" s="44">
        <v>0</v>
      </c>
      <c r="DS44" s="44">
        <v>0</v>
      </c>
      <c r="DT44" s="86" t="s">
        <v>104</v>
      </c>
      <c r="DU44" s="49"/>
    </row>
    <row r="45" spans="1:125" ht="47.25" customHeight="1">
      <c r="A45" s="81"/>
      <c r="B45" s="82"/>
      <c r="C45" s="69" t="s">
        <v>105</v>
      </c>
      <c r="D45" s="83" t="s">
        <v>106</v>
      </c>
      <c r="E45" s="83" t="s">
        <v>107</v>
      </c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4"/>
      <c r="AD45" s="83"/>
      <c r="AE45" s="83"/>
      <c r="AF45" s="42">
        <f t="shared" si="43"/>
        <v>22.0014</v>
      </c>
      <c r="AG45" s="42">
        <f t="shared" si="43"/>
        <v>22.0014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98">
        <v>22.0014</v>
      </c>
      <c r="AO45" s="98">
        <v>22.0014</v>
      </c>
      <c r="AP45" s="85">
        <f t="shared" si="87"/>
        <v>235.4</v>
      </c>
      <c r="AQ45" s="44">
        <v>0</v>
      </c>
      <c r="AR45" s="44">
        <v>0</v>
      </c>
      <c r="AS45" s="44">
        <v>0</v>
      </c>
      <c r="AT45" s="97">
        <v>235.4</v>
      </c>
      <c r="AU45" s="42">
        <f t="shared" si="44"/>
        <v>235.4</v>
      </c>
      <c r="AV45" s="102"/>
      <c r="AW45" s="102"/>
      <c r="AX45" s="102"/>
      <c r="AY45" s="97">
        <v>235.4</v>
      </c>
      <c r="AZ45" s="42">
        <f t="shared" si="45"/>
        <v>235.4</v>
      </c>
      <c r="BA45" s="97"/>
      <c r="BB45" s="97"/>
      <c r="BC45" s="97"/>
      <c r="BD45" s="97">
        <v>235.4</v>
      </c>
      <c r="BE45" s="42">
        <f t="shared" si="46"/>
        <v>235.4</v>
      </c>
      <c r="BF45" s="97"/>
      <c r="BG45" s="97"/>
      <c r="BH45" s="97"/>
      <c r="BI45" s="97">
        <v>235.4</v>
      </c>
      <c r="BJ45" s="42">
        <f t="shared" si="115"/>
        <v>22.0014</v>
      </c>
      <c r="BK45" s="42">
        <f t="shared" si="116"/>
        <v>22.0014</v>
      </c>
      <c r="BL45" s="44">
        <v>0</v>
      </c>
      <c r="BM45" s="44">
        <v>0</v>
      </c>
      <c r="BN45" s="44">
        <v>0</v>
      </c>
      <c r="BO45" s="44">
        <v>0</v>
      </c>
      <c r="BP45" s="44">
        <v>0</v>
      </c>
      <c r="BQ45" s="44">
        <v>0</v>
      </c>
      <c r="BR45" s="98">
        <v>22.0014</v>
      </c>
      <c r="BS45" s="98">
        <v>22.0014</v>
      </c>
      <c r="BT45" s="85">
        <f t="shared" si="99"/>
        <v>235.4</v>
      </c>
      <c r="BU45" s="44">
        <v>0</v>
      </c>
      <c r="BV45" s="44">
        <v>0</v>
      </c>
      <c r="BW45" s="44">
        <v>0</v>
      </c>
      <c r="BX45" s="97">
        <v>235.4</v>
      </c>
      <c r="BY45" s="42">
        <f t="shared" si="49"/>
        <v>235.4</v>
      </c>
      <c r="BZ45" s="102"/>
      <c r="CA45" s="102"/>
      <c r="CB45" s="102"/>
      <c r="CC45" s="97">
        <v>235.4</v>
      </c>
      <c r="CD45" s="42">
        <f t="shared" si="50"/>
        <v>235.4</v>
      </c>
      <c r="CE45" s="97"/>
      <c r="CF45" s="97"/>
      <c r="CG45" s="97"/>
      <c r="CH45" s="97">
        <v>235.4</v>
      </c>
      <c r="CI45" s="42">
        <f t="shared" si="51"/>
        <v>235.4</v>
      </c>
      <c r="CJ45" s="97"/>
      <c r="CK45" s="97"/>
      <c r="CL45" s="97"/>
      <c r="CM45" s="97">
        <v>235.4</v>
      </c>
      <c r="CN45" s="83"/>
      <c r="CO45" s="83"/>
      <c r="CP45" s="85">
        <f t="shared" si="104"/>
        <v>22.0014</v>
      </c>
      <c r="CQ45" s="44">
        <v>0</v>
      </c>
      <c r="CR45" s="44">
        <v>0</v>
      </c>
      <c r="CS45" s="44">
        <v>0</v>
      </c>
      <c r="CT45" s="98">
        <v>22.0014</v>
      </c>
      <c r="CU45" s="85">
        <f t="shared" si="107"/>
        <v>235.4</v>
      </c>
      <c r="CV45" s="44">
        <v>0</v>
      </c>
      <c r="CW45" s="44">
        <v>0</v>
      </c>
      <c r="CX45" s="44">
        <v>0</v>
      </c>
      <c r="CY45" s="97">
        <v>235.4</v>
      </c>
      <c r="CZ45" s="42">
        <f t="shared" si="93"/>
        <v>235.4</v>
      </c>
      <c r="DA45" s="102"/>
      <c r="DB45" s="102"/>
      <c r="DC45" s="102"/>
      <c r="DD45" s="97">
        <v>235.4</v>
      </c>
      <c r="DE45" s="42">
        <f t="shared" si="53"/>
        <v>22.0014</v>
      </c>
      <c r="DF45" s="44">
        <v>0</v>
      </c>
      <c r="DG45" s="44">
        <v>0</v>
      </c>
      <c r="DH45" s="44">
        <v>0</v>
      </c>
      <c r="DI45" s="98">
        <v>22.0014</v>
      </c>
      <c r="DJ45" s="85">
        <f t="shared" si="112"/>
        <v>235.4</v>
      </c>
      <c r="DK45" s="44">
        <v>0</v>
      </c>
      <c r="DL45" s="44">
        <v>0</v>
      </c>
      <c r="DM45" s="44">
        <v>0</v>
      </c>
      <c r="DN45" s="97">
        <v>235.4</v>
      </c>
      <c r="DO45" s="42">
        <f t="shared" si="95"/>
        <v>235.4</v>
      </c>
      <c r="DP45" s="102"/>
      <c r="DQ45" s="102"/>
      <c r="DR45" s="102"/>
      <c r="DS45" s="97">
        <v>235.4</v>
      </c>
      <c r="DT45" s="86" t="s">
        <v>104</v>
      </c>
      <c r="DU45" s="49"/>
    </row>
    <row r="46" spans="1:125" ht="47.25" customHeight="1">
      <c r="A46" s="76" t="s">
        <v>171</v>
      </c>
      <c r="B46" s="77" t="s">
        <v>172</v>
      </c>
      <c r="C46" s="78" t="s">
        <v>105</v>
      </c>
      <c r="D46" s="79" t="s">
        <v>106</v>
      </c>
      <c r="E46" s="79" t="s">
        <v>107</v>
      </c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 t="s">
        <v>46</v>
      </c>
      <c r="AD46" s="79" t="s">
        <v>173</v>
      </c>
      <c r="AE46" s="79" t="s">
        <v>174</v>
      </c>
      <c r="AF46" s="42">
        <f t="shared" si="43"/>
        <v>0</v>
      </c>
      <c r="AG46" s="42">
        <f t="shared" si="43"/>
        <v>0</v>
      </c>
      <c r="AH46" s="43"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96"/>
      <c r="AO46" s="96"/>
      <c r="AP46" s="85">
        <f t="shared" si="87"/>
        <v>0</v>
      </c>
      <c r="AQ46" s="43">
        <v>0</v>
      </c>
      <c r="AR46" s="43">
        <v>0</v>
      </c>
      <c r="AS46" s="43">
        <v>0</v>
      </c>
      <c r="AT46" s="43"/>
      <c r="AU46" s="42">
        <f t="shared" si="44"/>
        <v>0</v>
      </c>
      <c r="AV46" s="43">
        <v>0</v>
      </c>
      <c r="AW46" s="43">
        <v>0</v>
      </c>
      <c r="AX46" s="43">
        <v>0</v>
      </c>
      <c r="AY46" s="43"/>
      <c r="AZ46" s="42">
        <f t="shared" si="45"/>
        <v>0</v>
      </c>
      <c r="BA46" s="43">
        <v>0</v>
      </c>
      <c r="BB46" s="43">
        <v>0</v>
      </c>
      <c r="BC46" s="43">
        <v>0</v>
      </c>
      <c r="BD46" s="43"/>
      <c r="BE46" s="42">
        <f t="shared" si="46"/>
        <v>0</v>
      </c>
      <c r="BF46" s="43">
        <v>0</v>
      </c>
      <c r="BG46" s="43">
        <v>0</v>
      </c>
      <c r="BH46" s="43">
        <v>0</v>
      </c>
      <c r="BI46" s="43"/>
      <c r="BJ46" s="42">
        <f t="shared" si="115"/>
        <v>0</v>
      </c>
      <c r="BK46" s="42">
        <f t="shared" si="116"/>
        <v>0</v>
      </c>
      <c r="BL46" s="43">
        <v>0</v>
      </c>
      <c r="BM46" s="43">
        <v>0</v>
      </c>
      <c r="BN46" s="43">
        <v>0</v>
      </c>
      <c r="BO46" s="43">
        <v>0</v>
      </c>
      <c r="BP46" s="43">
        <v>0</v>
      </c>
      <c r="BQ46" s="43">
        <v>0</v>
      </c>
      <c r="BR46" s="96"/>
      <c r="BS46" s="96"/>
      <c r="BT46" s="85">
        <f t="shared" si="99"/>
        <v>0</v>
      </c>
      <c r="BU46" s="43">
        <v>0</v>
      </c>
      <c r="BV46" s="43">
        <v>0</v>
      </c>
      <c r="BW46" s="43">
        <v>0</v>
      </c>
      <c r="BX46" s="43"/>
      <c r="BY46" s="42">
        <f t="shared" si="49"/>
        <v>0</v>
      </c>
      <c r="BZ46" s="43">
        <v>0</v>
      </c>
      <c r="CA46" s="43">
        <v>0</v>
      </c>
      <c r="CB46" s="43">
        <v>0</v>
      </c>
      <c r="CC46" s="43"/>
      <c r="CD46" s="42">
        <f t="shared" si="50"/>
        <v>0</v>
      </c>
      <c r="CE46" s="43">
        <v>0</v>
      </c>
      <c r="CF46" s="43">
        <v>0</v>
      </c>
      <c r="CG46" s="43">
        <v>0</v>
      </c>
      <c r="CH46" s="43"/>
      <c r="CI46" s="42">
        <f t="shared" si="51"/>
        <v>0</v>
      </c>
      <c r="CJ46" s="43">
        <v>0</v>
      </c>
      <c r="CK46" s="43">
        <v>0</v>
      </c>
      <c r="CL46" s="43">
        <v>0</v>
      </c>
      <c r="CM46" s="43"/>
      <c r="CN46" s="79" t="s">
        <v>173</v>
      </c>
      <c r="CO46" s="79" t="s">
        <v>174</v>
      </c>
      <c r="CP46" s="85">
        <f t="shared" si="104"/>
        <v>0</v>
      </c>
      <c r="CQ46" s="43">
        <v>0</v>
      </c>
      <c r="CR46" s="43">
        <v>0</v>
      </c>
      <c r="CS46" s="43">
        <v>0</v>
      </c>
      <c r="CT46" s="96"/>
      <c r="CU46" s="85">
        <f t="shared" si="107"/>
        <v>0</v>
      </c>
      <c r="CV46" s="43">
        <v>0</v>
      </c>
      <c r="CW46" s="43">
        <v>0</v>
      </c>
      <c r="CX46" s="43">
        <v>0</v>
      </c>
      <c r="CY46" s="43"/>
      <c r="CZ46" s="42">
        <f t="shared" si="93"/>
        <v>0</v>
      </c>
      <c r="DA46" s="43">
        <v>0</v>
      </c>
      <c r="DB46" s="43">
        <v>0</v>
      </c>
      <c r="DC46" s="43">
        <v>0</v>
      </c>
      <c r="DD46" s="43"/>
      <c r="DE46" s="42">
        <f t="shared" si="53"/>
        <v>0</v>
      </c>
      <c r="DF46" s="43">
        <v>0</v>
      </c>
      <c r="DG46" s="43">
        <v>0</v>
      </c>
      <c r="DH46" s="43">
        <v>0</v>
      </c>
      <c r="DI46" s="96"/>
      <c r="DJ46" s="85">
        <f t="shared" si="112"/>
        <v>0</v>
      </c>
      <c r="DK46" s="43">
        <v>0</v>
      </c>
      <c r="DL46" s="43">
        <v>0</v>
      </c>
      <c r="DM46" s="43">
        <v>0</v>
      </c>
      <c r="DN46" s="43"/>
      <c r="DO46" s="42">
        <f t="shared" si="95"/>
        <v>0</v>
      </c>
      <c r="DP46" s="43">
        <v>0</v>
      </c>
      <c r="DQ46" s="43">
        <v>0</v>
      </c>
      <c r="DR46" s="43">
        <v>0</v>
      </c>
      <c r="DS46" s="43"/>
      <c r="DT46" s="80" t="s">
        <v>109</v>
      </c>
      <c r="DU46" s="49"/>
    </row>
    <row r="47" spans="1:125" ht="47.25" customHeight="1">
      <c r="A47" s="81"/>
      <c r="B47" s="82"/>
      <c r="C47" s="69" t="s">
        <v>105</v>
      </c>
      <c r="D47" s="83" t="s">
        <v>106</v>
      </c>
      <c r="E47" s="83" t="s">
        <v>107</v>
      </c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4"/>
      <c r="AD47" s="83"/>
      <c r="AE47" s="83"/>
      <c r="AF47" s="42">
        <f t="shared" si="43"/>
        <v>0</v>
      </c>
      <c r="AG47" s="42">
        <f t="shared" si="43"/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96"/>
      <c r="AO47" s="96"/>
      <c r="AP47" s="85">
        <f t="shared" si="87"/>
        <v>0</v>
      </c>
      <c r="AQ47" s="44">
        <v>0</v>
      </c>
      <c r="AR47" s="44">
        <v>0</v>
      </c>
      <c r="AS47" s="44">
        <v>0</v>
      </c>
      <c r="AT47" s="44"/>
      <c r="AU47" s="42">
        <f t="shared" si="44"/>
        <v>0</v>
      </c>
      <c r="AV47" s="44">
        <v>0</v>
      </c>
      <c r="AW47" s="44">
        <v>0</v>
      </c>
      <c r="AX47" s="44">
        <v>0</v>
      </c>
      <c r="AY47" s="44"/>
      <c r="AZ47" s="42">
        <f t="shared" si="45"/>
        <v>0</v>
      </c>
      <c r="BA47" s="44">
        <v>0</v>
      </c>
      <c r="BB47" s="44">
        <v>0</v>
      </c>
      <c r="BC47" s="44">
        <v>0</v>
      </c>
      <c r="BD47" s="44"/>
      <c r="BE47" s="42">
        <f t="shared" si="46"/>
        <v>0</v>
      </c>
      <c r="BF47" s="44">
        <v>0</v>
      </c>
      <c r="BG47" s="44">
        <v>0</v>
      </c>
      <c r="BH47" s="44">
        <v>0</v>
      </c>
      <c r="BI47" s="44"/>
      <c r="BJ47" s="42">
        <f t="shared" si="115"/>
        <v>0</v>
      </c>
      <c r="BK47" s="42">
        <f t="shared" si="116"/>
        <v>0</v>
      </c>
      <c r="BL47" s="44">
        <v>0</v>
      </c>
      <c r="BM47" s="44">
        <v>0</v>
      </c>
      <c r="BN47" s="44">
        <v>0</v>
      </c>
      <c r="BO47" s="44">
        <v>0</v>
      </c>
      <c r="BP47" s="44">
        <v>0</v>
      </c>
      <c r="BQ47" s="44">
        <v>0</v>
      </c>
      <c r="BR47" s="96"/>
      <c r="BS47" s="96"/>
      <c r="BT47" s="85">
        <f t="shared" si="99"/>
        <v>0</v>
      </c>
      <c r="BU47" s="44">
        <v>0</v>
      </c>
      <c r="BV47" s="44">
        <v>0</v>
      </c>
      <c r="BW47" s="44">
        <v>0</v>
      </c>
      <c r="BX47" s="44"/>
      <c r="BY47" s="42">
        <f t="shared" si="49"/>
        <v>0</v>
      </c>
      <c r="BZ47" s="44">
        <v>0</v>
      </c>
      <c r="CA47" s="44">
        <v>0</v>
      </c>
      <c r="CB47" s="44">
        <v>0</v>
      </c>
      <c r="CC47" s="44"/>
      <c r="CD47" s="42">
        <f t="shared" si="50"/>
        <v>0</v>
      </c>
      <c r="CE47" s="44">
        <v>0</v>
      </c>
      <c r="CF47" s="44">
        <v>0</v>
      </c>
      <c r="CG47" s="44">
        <v>0</v>
      </c>
      <c r="CH47" s="44"/>
      <c r="CI47" s="42">
        <f t="shared" si="51"/>
        <v>0</v>
      </c>
      <c r="CJ47" s="44">
        <v>0</v>
      </c>
      <c r="CK47" s="44">
        <v>0</v>
      </c>
      <c r="CL47" s="44">
        <v>0</v>
      </c>
      <c r="CM47" s="44"/>
      <c r="CN47" s="83"/>
      <c r="CO47" s="83"/>
      <c r="CP47" s="85">
        <f t="shared" si="104"/>
        <v>0</v>
      </c>
      <c r="CQ47" s="44">
        <v>0</v>
      </c>
      <c r="CR47" s="44">
        <v>0</v>
      </c>
      <c r="CS47" s="44">
        <v>0</v>
      </c>
      <c r="CT47" s="96"/>
      <c r="CU47" s="85">
        <f t="shared" si="107"/>
        <v>0</v>
      </c>
      <c r="CV47" s="44">
        <v>0</v>
      </c>
      <c r="CW47" s="44">
        <v>0</v>
      </c>
      <c r="CX47" s="44">
        <v>0</v>
      </c>
      <c r="CY47" s="44"/>
      <c r="CZ47" s="42">
        <f t="shared" si="93"/>
        <v>0</v>
      </c>
      <c r="DA47" s="44">
        <v>0</v>
      </c>
      <c r="DB47" s="44">
        <v>0</v>
      </c>
      <c r="DC47" s="44">
        <v>0</v>
      </c>
      <c r="DD47" s="44"/>
      <c r="DE47" s="42">
        <f t="shared" si="53"/>
        <v>0</v>
      </c>
      <c r="DF47" s="44">
        <v>0</v>
      </c>
      <c r="DG47" s="44">
        <v>0</v>
      </c>
      <c r="DH47" s="44">
        <v>0</v>
      </c>
      <c r="DI47" s="96"/>
      <c r="DJ47" s="85">
        <f t="shared" si="112"/>
        <v>0</v>
      </c>
      <c r="DK47" s="44">
        <v>0</v>
      </c>
      <c r="DL47" s="44">
        <v>0</v>
      </c>
      <c r="DM47" s="44">
        <v>0</v>
      </c>
      <c r="DN47" s="44"/>
      <c r="DO47" s="42">
        <f t="shared" si="95"/>
        <v>0</v>
      </c>
      <c r="DP47" s="44">
        <v>0</v>
      </c>
      <c r="DQ47" s="44">
        <v>0</v>
      </c>
      <c r="DR47" s="44">
        <v>0</v>
      </c>
      <c r="DS47" s="44"/>
      <c r="DT47" s="86" t="s">
        <v>109</v>
      </c>
      <c r="DU47" s="49"/>
    </row>
    <row r="48" spans="1:125" ht="47.25" customHeight="1">
      <c r="A48" s="76" t="s">
        <v>175</v>
      </c>
      <c r="B48" s="77" t="s">
        <v>176</v>
      </c>
      <c r="C48" s="78" t="s">
        <v>105</v>
      </c>
      <c r="D48" s="79" t="s">
        <v>106</v>
      </c>
      <c r="E48" s="79" t="s">
        <v>107</v>
      </c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 t="s">
        <v>128</v>
      </c>
      <c r="AD48" s="79" t="s">
        <v>129</v>
      </c>
      <c r="AE48" s="79" t="s">
        <v>114</v>
      </c>
      <c r="AF48" s="42">
        <f t="shared" si="43"/>
        <v>0</v>
      </c>
      <c r="AG48" s="42">
        <f t="shared" si="43"/>
        <v>0</v>
      </c>
      <c r="AH48" s="43">
        <v>0</v>
      </c>
      <c r="AI48" s="43">
        <v>0</v>
      </c>
      <c r="AJ48" s="43">
        <v>0</v>
      </c>
      <c r="AK48" s="43">
        <v>0</v>
      </c>
      <c r="AL48" s="43">
        <v>0</v>
      </c>
      <c r="AM48" s="43">
        <v>0</v>
      </c>
      <c r="AN48" s="43">
        <v>0</v>
      </c>
      <c r="AO48" s="43">
        <v>0</v>
      </c>
      <c r="AP48" s="85">
        <f t="shared" si="87"/>
        <v>0</v>
      </c>
      <c r="AQ48" s="43">
        <v>0</v>
      </c>
      <c r="AR48" s="43">
        <v>0</v>
      </c>
      <c r="AS48" s="43">
        <v>0</v>
      </c>
      <c r="AT48" s="43">
        <v>0</v>
      </c>
      <c r="AU48" s="42">
        <f t="shared" si="44"/>
        <v>0</v>
      </c>
      <c r="AV48" s="43">
        <v>0</v>
      </c>
      <c r="AW48" s="43">
        <v>0</v>
      </c>
      <c r="AX48" s="43">
        <v>0</v>
      </c>
      <c r="AY48" s="43">
        <v>0</v>
      </c>
      <c r="AZ48" s="42">
        <f t="shared" si="45"/>
        <v>0</v>
      </c>
      <c r="BA48" s="43">
        <v>0</v>
      </c>
      <c r="BB48" s="43">
        <v>0</v>
      </c>
      <c r="BC48" s="43">
        <v>0</v>
      </c>
      <c r="BD48" s="43">
        <v>0</v>
      </c>
      <c r="BE48" s="42">
        <f t="shared" si="46"/>
        <v>0</v>
      </c>
      <c r="BF48" s="43">
        <v>0</v>
      </c>
      <c r="BG48" s="43">
        <v>0</v>
      </c>
      <c r="BH48" s="43">
        <v>0</v>
      </c>
      <c r="BI48" s="43">
        <v>0</v>
      </c>
      <c r="BJ48" s="42">
        <f t="shared" si="115"/>
        <v>0</v>
      </c>
      <c r="BK48" s="42">
        <f t="shared" si="116"/>
        <v>0</v>
      </c>
      <c r="BL48" s="43">
        <v>0</v>
      </c>
      <c r="BM48" s="43">
        <v>0</v>
      </c>
      <c r="BN48" s="43">
        <v>0</v>
      </c>
      <c r="BO48" s="43">
        <v>0</v>
      </c>
      <c r="BP48" s="43">
        <v>0</v>
      </c>
      <c r="BQ48" s="43">
        <v>0</v>
      </c>
      <c r="BR48" s="43">
        <v>0</v>
      </c>
      <c r="BS48" s="43">
        <v>0</v>
      </c>
      <c r="BT48" s="85">
        <f t="shared" si="99"/>
        <v>0</v>
      </c>
      <c r="BU48" s="43">
        <v>0</v>
      </c>
      <c r="BV48" s="43">
        <v>0</v>
      </c>
      <c r="BW48" s="43">
        <v>0</v>
      </c>
      <c r="BX48" s="43">
        <v>0</v>
      </c>
      <c r="BY48" s="42">
        <f t="shared" si="49"/>
        <v>0</v>
      </c>
      <c r="BZ48" s="43">
        <v>0</v>
      </c>
      <c r="CA48" s="43">
        <v>0</v>
      </c>
      <c r="CB48" s="43">
        <v>0</v>
      </c>
      <c r="CC48" s="43">
        <v>0</v>
      </c>
      <c r="CD48" s="42">
        <f t="shared" si="50"/>
        <v>0</v>
      </c>
      <c r="CE48" s="43">
        <v>0</v>
      </c>
      <c r="CF48" s="43">
        <v>0</v>
      </c>
      <c r="CG48" s="43">
        <v>0</v>
      </c>
      <c r="CH48" s="43">
        <v>0</v>
      </c>
      <c r="CI48" s="42">
        <f t="shared" si="51"/>
        <v>0</v>
      </c>
      <c r="CJ48" s="43">
        <v>0</v>
      </c>
      <c r="CK48" s="43">
        <v>0</v>
      </c>
      <c r="CL48" s="43">
        <v>0</v>
      </c>
      <c r="CM48" s="43">
        <v>0</v>
      </c>
      <c r="CN48" s="79" t="s">
        <v>129</v>
      </c>
      <c r="CO48" s="79" t="s">
        <v>114</v>
      </c>
      <c r="CP48" s="85">
        <f t="shared" si="104"/>
        <v>0</v>
      </c>
      <c r="CQ48" s="43">
        <v>0</v>
      </c>
      <c r="CR48" s="43">
        <v>0</v>
      </c>
      <c r="CS48" s="43">
        <v>0</v>
      </c>
      <c r="CT48" s="43">
        <v>0</v>
      </c>
      <c r="CU48" s="85">
        <f t="shared" si="107"/>
        <v>0</v>
      </c>
      <c r="CV48" s="43">
        <v>0</v>
      </c>
      <c r="CW48" s="43">
        <v>0</v>
      </c>
      <c r="CX48" s="43">
        <v>0</v>
      </c>
      <c r="CY48" s="43">
        <v>0</v>
      </c>
      <c r="CZ48" s="42">
        <f t="shared" si="93"/>
        <v>0</v>
      </c>
      <c r="DA48" s="43">
        <v>0</v>
      </c>
      <c r="DB48" s="43">
        <v>0</v>
      </c>
      <c r="DC48" s="43">
        <v>0</v>
      </c>
      <c r="DD48" s="43">
        <v>0</v>
      </c>
      <c r="DE48" s="42">
        <f t="shared" si="53"/>
        <v>0</v>
      </c>
      <c r="DF48" s="43">
        <v>0</v>
      </c>
      <c r="DG48" s="43">
        <v>0</v>
      </c>
      <c r="DH48" s="43">
        <v>0</v>
      </c>
      <c r="DI48" s="43">
        <v>0</v>
      </c>
      <c r="DJ48" s="85">
        <f t="shared" si="112"/>
        <v>0</v>
      </c>
      <c r="DK48" s="43">
        <v>0</v>
      </c>
      <c r="DL48" s="43">
        <v>0</v>
      </c>
      <c r="DM48" s="43">
        <v>0</v>
      </c>
      <c r="DN48" s="43">
        <v>0</v>
      </c>
      <c r="DO48" s="42">
        <f t="shared" si="95"/>
        <v>0</v>
      </c>
      <c r="DP48" s="43">
        <v>0</v>
      </c>
      <c r="DQ48" s="43">
        <v>0</v>
      </c>
      <c r="DR48" s="43">
        <v>0</v>
      </c>
      <c r="DS48" s="43">
        <v>0</v>
      </c>
      <c r="DT48" s="80" t="s">
        <v>177</v>
      </c>
      <c r="DU48" s="49"/>
    </row>
    <row r="49" spans="1:125" ht="47.25" customHeight="1">
      <c r="A49" s="76" t="s">
        <v>178</v>
      </c>
      <c r="B49" s="77" t="s">
        <v>179</v>
      </c>
      <c r="C49" s="78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 t="s">
        <v>180</v>
      </c>
      <c r="AD49" s="79"/>
      <c r="AE49" s="79"/>
      <c r="AF49" s="42">
        <f t="shared" si="43"/>
        <v>0</v>
      </c>
      <c r="AG49" s="42">
        <f t="shared" si="43"/>
        <v>0</v>
      </c>
      <c r="AH49" s="43">
        <v>0</v>
      </c>
      <c r="AI49" s="43">
        <v>0</v>
      </c>
      <c r="AJ49" s="43">
        <v>0</v>
      </c>
      <c r="AK49" s="43">
        <v>0</v>
      </c>
      <c r="AL49" s="43">
        <v>0</v>
      </c>
      <c r="AM49" s="43">
        <v>0</v>
      </c>
      <c r="AN49" s="43">
        <v>0</v>
      </c>
      <c r="AO49" s="43">
        <v>0</v>
      </c>
      <c r="AP49" s="85">
        <f t="shared" si="87"/>
        <v>0</v>
      </c>
      <c r="AQ49" s="43">
        <v>0</v>
      </c>
      <c r="AR49" s="43">
        <v>0</v>
      </c>
      <c r="AS49" s="43">
        <v>0</v>
      </c>
      <c r="AT49" s="43">
        <v>0</v>
      </c>
      <c r="AU49" s="42">
        <f t="shared" si="44"/>
        <v>0</v>
      </c>
      <c r="AV49" s="43">
        <v>0</v>
      </c>
      <c r="AW49" s="43">
        <v>0</v>
      </c>
      <c r="AX49" s="43">
        <v>0</v>
      </c>
      <c r="AY49" s="43">
        <v>0</v>
      </c>
      <c r="AZ49" s="42">
        <f t="shared" si="45"/>
        <v>0</v>
      </c>
      <c r="BA49" s="43">
        <v>0</v>
      </c>
      <c r="BB49" s="43">
        <v>0</v>
      </c>
      <c r="BC49" s="43">
        <v>0</v>
      </c>
      <c r="BD49" s="43">
        <v>0</v>
      </c>
      <c r="BE49" s="42">
        <f t="shared" si="46"/>
        <v>0</v>
      </c>
      <c r="BF49" s="43">
        <v>0</v>
      </c>
      <c r="BG49" s="43">
        <v>0</v>
      </c>
      <c r="BH49" s="43">
        <v>0</v>
      </c>
      <c r="BI49" s="43">
        <v>0</v>
      </c>
      <c r="BJ49" s="42">
        <f t="shared" si="115"/>
        <v>0</v>
      </c>
      <c r="BK49" s="42">
        <f t="shared" si="116"/>
        <v>0</v>
      </c>
      <c r="BL49" s="43">
        <v>0</v>
      </c>
      <c r="BM49" s="43">
        <v>0</v>
      </c>
      <c r="BN49" s="43">
        <v>0</v>
      </c>
      <c r="BO49" s="43">
        <v>0</v>
      </c>
      <c r="BP49" s="43">
        <v>0</v>
      </c>
      <c r="BQ49" s="43">
        <v>0</v>
      </c>
      <c r="BR49" s="43">
        <v>0</v>
      </c>
      <c r="BS49" s="43">
        <v>0</v>
      </c>
      <c r="BT49" s="85">
        <f t="shared" si="99"/>
        <v>0</v>
      </c>
      <c r="BU49" s="43">
        <v>0</v>
      </c>
      <c r="BV49" s="43">
        <v>0</v>
      </c>
      <c r="BW49" s="43">
        <v>0</v>
      </c>
      <c r="BX49" s="43">
        <v>0</v>
      </c>
      <c r="BY49" s="42">
        <f t="shared" si="49"/>
        <v>0</v>
      </c>
      <c r="BZ49" s="43">
        <v>0</v>
      </c>
      <c r="CA49" s="43">
        <v>0</v>
      </c>
      <c r="CB49" s="43">
        <v>0</v>
      </c>
      <c r="CC49" s="43">
        <v>0</v>
      </c>
      <c r="CD49" s="42">
        <f t="shared" si="50"/>
        <v>0</v>
      </c>
      <c r="CE49" s="43">
        <v>0</v>
      </c>
      <c r="CF49" s="43">
        <v>0</v>
      </c>
      <c r="CG49" s="43">
        <v>0</v>
      </c>
      <c r="CH49" s="43">
        <v>0</v>
      </c>
      <c r="CI49" s="42">
        <f t="shared" si="51"/>
        <v>0</v>
      </c>
      <c r="CJ49" s="43">
        <v>0</v>
      </c>
      <c r="CK49" s="43">
        <v>0</v>
      </c>
      <c r="CL49" s="43">
        <v>0</v>
      </c>
      <c r="CM49" s="43">
        <v>0</v>
      </c>
      <c r="CN49" s="79"/>
      <c r="CO49" s="79"/>
      <c r="CP49" s="85">
        <f t="shared" si="104"/>
        <v>0</v>
      </c>
      <c r="CQ49" s="43">
        <v>0</v>
      </c>
      <c r="CR49" s="43">
        <v>0</v>
      </c>
      <c r="CS49" s="43">
        <v>0</v>
      </c>
      <c r="CT49" s="43">
        <v>0</v>
      </c>
      <c r="CU49" s="85">
        <f t="shared" si="107"/>
        <v>0</v>
      </c>
      <c r="CV49" s="43">
        <v>0</v>
      </c>
      <c r="CW49" s="43">
        <v>0</v>
      </c>
      <c r="CX49" s="43">
        <v>0</v>
      </c>
      <c r="CY49" s="43">
        <v>0</v>
      </c>
      <c r="CZ49" s="42">
        <f t="shared" si="93"/>
        <v>0</v>
      </c>
      <c r="DA49" s="43">
        <v>0</v>
      </c>
      <c r="DB49" s="43">
        <v>0</v>
      </c>
      <c r="DC49" s="43">
        <v>0</v>
      </c>
      <c r="DD49" s="43">
        <v>0</v>
      </c>
      <c r="DE49" s="42">
        <f t="shared" si="53"/>
        <v>0</v>
      </c>
      <c r="DF49" s="43">
        <v>0</v>
      </c>
      <c r="DG49" s="43">
        <v>0</v>
      </c>
      <c r="DH49" s="43">
        <v>0</v>
      </c>
      <c r="DI49" s="43">
        <v>0</v>
      </c>
      <c r="DJ49" s="85">
        <f t="shared" si="112"/>
        <v>0</v>
      </c>
      <c r="DK49" s="43">
        <v>0</v>
      </c>
      <c r="DL49" s="43">
        <v>0</v>
      </c>
      <c r="DM49" s="43">
        <v>0</v>
      </c>
      <c r="DN49" s="43">
        <v>0</v>
      </c>
      <c r="DO49" s="42">
        <f t="shared" si="95"/>
        <v>0</v>
      </c>
      <c r="DP49" s="43">
        <v>0</v>
      </c>
      <c r="DQ49" s="43">
        <v>0</v>
      </c>
      <c r="DR49" s="43">
        <v>0</v>
      </c>
      <c r="DS49" s="43">
        <v>0</v>
      </c>
      <c r="DT49" s="80" t="s">
        <v>127</v>
      </c>
      <c r="DU49" s="49"/>
    </row>
    <row r="50" spans="1:125" ht="47.25" customHeight="1">
      <c r="A50" s="76" t="s">
        <v>181</v>
      </c>
      <c r="B50" s="77" t="s">
        <v>182</v>
      </c>
      <c r="C50" s="78" t="s">
        <v>105</v>
      </c>
      <c r="D50" s="79" t="s">
        <v>106</v>
      </c>
      <c r="E50" s="79" t="s">
        <v>107</v>
      </c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 t="s">
        <v>121</v>
      </c>
      <c r="AD50" s="79" t="s">
        <v>114</v>
      </c>
      <c r="AE50" s="79" t="s">
        <v>116</v>
      </c>
      <c r="AF50" s="42">
        <f t="shared" si="43"/>
        <v>0</v>
      </c>
      <c r="AG50" s="42">
        <f t="shared" si="43"/>
        <v>0</v>
      </c>
      <c r="AH50" s="43">
        <v>0</v>
      </c>
      <c r="AI50" s="43">
        <v>0</v>
      </c>
      <c r="AJ50" s="43">
        <v>0</v>
      </c>
      <c r="AK50" s="43">
        <v>0</v>
      </c>
      <c r="AL50" s="43">
        <v>0</v>
      </c>
      <c r="AM50" s="43">
        <v>0</v>
      </c>
      <c r="AN50" s="43">
        <v>0</v>
      </c>
      <c r="AO50" s="43">
        <v>0</v>
      </c>
      <c r="AP50" s="85">
        <f t="shared" si="87"/>
        <v>0</v>
      </c>
      <c r="AQ50" s="43">
        <v>0</v>
      </c>
      <c r="AR50" s="43">
        <v>0</v>
      </c>
      <c r="AS50" s="43">
        <v>0</v>
      </c>
      <c r="AT50" s="43">
        <v>0</v>
      </c>
      <c r="AU50" s="42">
        <f t="shared" si="44"/>
        <v>0</v>
      </c>
      <c r="AV50" s="43">
        <v>0</v>
      </c>
      <c r="AW50" s="43">
        <v>0</v>
      </c>
      <c r="AX50" s="43">
        <v>0</v>
      </c>
      <c r="AY50" s="43">
        <v>0</v>
      </c>
      <c r="AZ50" s="42">
        <f t="shared" si="45"/>
        <v>0</v>
      </c>
      <c r="BA50" s="43">
        <v>0</v>
      </c>
      <c r="BB50" s="43">
        <v>0</v>
      </c>
      <c r="BC50" s="43">
        <v>0</v>
      </c>
      <c r="BD50" s="43">
        <v>0</v>
      </c>
      <c r="BE50" s="42">
        <f t="shared" si="46"/>
        <v>0</v>
      </c>
      <c r="BF50" s="43">
        <v>0</v>
      </c>
      <c r="BG50" s="43">
        <v>0</v>
      </c>
      <c r="BH50" s="43">
        <v>0</v>
      </c>
      <c r="BI50" s="43">
        <v>0</v>
      </c>
      <c r="BJ50" s="42">
        <f t="shared" si="115"/>
        <v>0</v>
      </c>
      <c r="BK50" s="42">
        <f t="shared" si="116"/>
        <v>0</v>
      </c>
      <c r="BL50" s="43">
        <v>0</v>
      </c>
      <c r="BM50" s="43">
        <v>0</v>
      </c>
      <c r="BN50" s="43">
        <v>0</v>
      </c>
      <c r="BO50" s="43">
        <v>0</v>
      </c>
      <c r="BP50" s="43">
        <v>0</v>
      </c>
      <c r="BQ50" s="43">
        <v>0</v>
      </c>
      <c r="BR50" s="43">
        <v>0</v>
      </c>
      <c r="BS50" s="43">
        <v>0</v>
      </c>
      <c r="BT50" s="85">
        <f t="shared" si="99"/>
        <v>0</v>
      </c>
      <c r="BU50" s="43">
        <v>0</v>
      </c>
      <c r="BV50" s="43">
        <v>0</v>
      </c>
      <c r="BW50" s="43">
        <v>0</v>
      </c>
      <c r="BX50" s="43">
        <v>0</v>
      </c>
      <c r="BY50" s="42">
        <f t="shared" si="49"/>
        <v>0</v>
      </c>
      <c r="BZ50" s="43">
        <v>0</v>
      </c>
      <c r="CA50" s="43">
        <v>0</v>
      </c>
      <c r="CB50" s="43">
        <v>0</v>
      </c>
      <c r="CC50" s="43">
        <v>0</v>
      </c>
      <c r="CD50" s="42">
        <f t="shared" si="50"/>
        <v>0</v>
      </c>
      <c r="CE50" s="43">
        <v>0</v>
      </c>
      <c r="CF50" s="43">
        <v>0</v>
      </c>
      <c r="CG50" s="43">
        <v>0</v>
      </c>
      <c r="CH50" s="43">
        <v>0</v>
      </c>
      <c r="CI50" s="42">
        <f t="shared" si="51"/>
        <v>0</v>
      </c>
      <c r="CJ50" s="43">
        <v>0</v>
      </c>
      <c r="CK50" s="43">
        <v>0</v>
      </c>
      <c r="CL50" s="43">
        <v>0</v>
      </c>
      <c r="CM50" s="43">
        <v>0</v>
      </c>
      <c r="CN50" s="79" t="s">
        <v>114</v>
      </c>
      <c r="CO50" s="79" t="s">
        <v>116</v>
      </c>
      <c r="CP50" s="85">
        <f t="shared" si="104"/>
        <v>0</v>
      </c>
      <c r="CQ50" s="43">
        <v>0</v>
      </c>
      <c r="CR50" s="43">
        <v>0</v>
      </c>
      <c r="CS50" s="43">
        <v>0</v>
      </c>
      <c r="CT50" s="43">
        <v>0</v>
      </c>
      <c r="CU50" s="85">
        <f t="shared" si="107"/>
        <v>0</v>
      </c>
      <c r="CV50" s="43">
        <v>0</v>
      </c>
      <c r="CW50" s="43">
        <v>0</v>
      </c>
      <c r="CX50" s="43">
        <v>0</v>
      </c>
      <c r="CY50" s="43">
        <v>0</v>
      </c>
      <c r="CZ50" s="42">
        <f t="shared" si="93"/>
        <v>0</v>
      </c>
      <c r="DA50" s="43">
        <v>0</v>
      </c>
      <c r="DB50" s="43">
        <v>0</v>
      </c>
      <c r="DC50" s="43">
        <v>0</v>
      </c>
      <c r="DD50" s="43">
        <v>0</v>
      </c>
      <c r="DE50" s="42">
        <f t="shared" si="53"/>
        <v>0</v>
      </c>
      <c r="DF50" s="43">
        <v>0</v>
      </c>
      <c r="DG50" s="43">
        <v>0</v>
      </c>
      <c r="DH50" s="43">
        <v>0</v>
      </c>
      <c r="DI50" s="43">
        <v>0</v>
      </c>
      <c r="DJ50" s="85">
        <f t="shared" si="112"/>
        <v>0</v>
      </c>
      <c r="DK50" s="43">
        <v>0</v>
      </c>
      <c r="DL50" s="43">
        <v>0</v>
      </c>
      <c r="DM50" s="43">
        <v>0</v>
      </c>
      <c r="DN50" s="43">
        <v>0</v>
      </c>
      <c r="DO50" s="42">
        <f t="shared" si="95"/>
        <v>0</v>
      </c>
      <c r="DP50" s="43">
        <v>0</v>
      </c>
      <c r="DQ50" s="43">
        <v>0</v>
      </c>
      <c r="DR50" s="43">
        <v>0</v>
      </c>
      <c r="DS50" s="43">
        <v>0</v>
      </c>
      <c r="DT50" s="80" t="s">
        <v>111</v>
      </c>
      <c r="DU50" s="49"/>
    </row>
    <row r="51" spans="1:125" ht="47.25" customHeight="1">
      <c r="A51" s="76" t="s">
        <v>183</v>
      </c>
      <c r="B51" s="77" t="s">
        <v>184</v>
      </c>
      <c r="C51" s="78" t="s">
        <v>105</v>
      </c>
      <c r="D51" s="79" t="s">
        <v>106</v>
      </c>
      <c r="E51" s="79" t="s">
        <v>107</v>
      </c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 t="s">
        <v>46</v>
      </c>
      <c r="AD51" s="79" t="s">
        <v>116</v>
      </c>
      <c r="AE51" s="79" t="s">
        <v>123</v>
      </c>
      <c r="AF51" s="42">
        <f t="shared" si="43"/>
        <v>0</v>
      </c>
      <c r="AG51" s="42">
        <f t="shared" si="43"/>
        <v>0</v>
      </c>
      <c r="AH51" s="43">
        <v>0</v>
      </c>
      <c r="AI51" s="43">
        <v>0</v>
      </c>
      <c r="AJ51" s="43">
        <v>0</v>
      </c>
      <c r="AK51" s="43">
        <v>0</v>
      </c>
      <c r="AL51" s="43">
        <v>0</v>
      </c>
      <c r="AM51" s="43">
        <v>0</v>
      </c>
      <c r="AN51" s="43">
        <v>0</v>
      </c>
      <c r="AO51" s="43">
        <v>0</v>
      </c>
      <c r="AP51" s="85">
        <f t="shared" si="87"/>
        <v>0</v>
      </c>
      <c r="AQ51" s="43">
        <v>0</v>
      </c>
      <c r="AR51" s="43">
        <v>0</v>
      </c>
      <c r="AS51" s="43">
        <v>0</v>
      </c>
      <c r="AT51" s="43">
        <v>0</v>
      </c>
      <c r="AU51" s="42">
        <f t="shared" si="44"/>
        <v>0</v>
      </c>
      <c r="AV51" s="43">
        <v>0</v>
      </c>
      <c r="AW51" s="43">
        <v>0</v>
      </c>
      <c r="AX51" s="43">
        <v>0</v>
      </c>
      <c r="AY51" s="43">
        <v>0</v>
      </c>
      <c r="AZ51" s="42">
        <f t="shared" si="45"/>
        <v>0</v>
      </c>
      <c r="BA51" s="43">
        <v>0</v>
      </c>
      <c r="BB51" s="43">
        <v>0</v>
      </c>
      <c r="BC51" s="43">
        <v>0</v>
      </c>
      <c r="BD51" s="43">
        <v>0</v>
      </c>
      <c r="BE51" s="42">
        <f t="shared" si="46"/>
        <v>0</v>
      </c>
      <c r="BF51" s="43">
        <v>0</v>
      </c>
      <c r="BG51" s="43">
        <v>0</v>
      </c>
      <c r="BH51" s="43">
        <v>0</v>
      </c>
      <c r="BI51" s="43">
        <v>0</v>
      </c>
      <c r="BJ51" s="42">
        <f t="shared" si="115"/>
        <v>0</v>
      </c>
      <c r="BK51" s="42">
        <f t="shared" si="116"/>
        <v>0</v>
      </c>
      <c r="BL51" s="43">
        <v>0</v>
      </c>
      <c r="BM51" s="43">
        <v>0</v>
      </c>
      <c r="BN51" s="43">
        <v>0</v>
      </c>
      <c r="BO51" s="43">
        <v>0</v>
      </c>
      <c r="BP51" s="43">
        <v>0</v>
      </c>
      <c r="BQ51" s="43">
        <v>0</v>
      </c>
      <c r="BR51" s="43">
        <v>0</v>
      </c>
      <c r="BS51" s="43">
        <v>0</v>
      </c>
      <c r="BT51" s="85">
        <f t="shared" si="99"/>
        <v>0</v>
      </c>
      <c r="BU51" s="43">
        <v>0</v>
      </c>
      <c r="BV51" s="43">
        <v>0</v>
      </c>
      <c r="BW51" s="43">
        <v>0</v>
      </c>
      <c r="BX51" s="43">
        <v>0</v>
      </c>
      <c r="BY51" s="42">
        <f t="shared" si="49"/>
        <v>0</v>
      </c>
      <c r="BZ51" s="43">
        <v>0</v>
      </c>
      <c r="CA51" s="43">
        <v>0</v>
      </c>
      <c r="CB51" s="43">
        <v>0</v>
      </c>
      <c r="CC51" s="43">
        <v>0</v>
      </c>
      <c r="CD51" s="42">
        <f t="shared" si="50"/>
        <v>0</v>
      </c>
      <c r="CE51" s="43">
        <v>0</v>
      </c>
      <c r="CF51" s="43">
        <v>0</v>
      </c>
      <c r="CG51" s="43">
        <v>0</v>
      </c>
      <c r="CH51" s="43">
        <v>0</v>
      </c>
      <c r="CI51" s="42">
        <f t="shared" si="51"/>
        <v>0</v>
      </c>
      <c r="CJ51" s="43">
        <v>0</v>
      </c>
      <c r="CK51" s="43">
        <v>0</v>
      </c>
      <c r="CL51" s="43">
        <v>0</v>
      </c>
      <c r="CM51" s="43">
        <v>0</v>
      </c>
      <c r="CN51" s="79" t="s">
        <v>116</v>
      </c>
      <c r="CO51" s="79" t="s">
        <v>123</v>
      </c>
      <c r="CP51" s="85">
        <f t="shared" si="104"/>
        <v>0</v>
      </c>
      <c r="CQ51" s="43">
        <v>0</v>
      </c>
      <c r="CR51" s="43">
        <v>0</v>
      </c>
      <c r="CS51" s="43">
        <v>0</v>
      </c>
      <c r="CT51" s="43">
        <v>0</v>
      </c>
      <c r="CU51" s="85">
        <f t="shared" si="107"/>
        <v>0</v>
      </c>
      <c r="CV51" s="43">
        <v>0</v>
      </c>
      <c r="CW51" s="43">
        <v>0</v>
      </c>
      <c r="CX51" s="43">
        <v>0</v>
      </c>
      <c r="CY51" s="43">
        <v>0</v>
      </c>
      <c r="CZ51" s="42">
        <f t="shared" si="93"/>
        <v>0</v>
      </c>
      <c r="DA51" s="43">
        <v>0</v>
      </c>
      <c r="DB51" s="43">
        <v>0</v>
      </c>
      <c r="DC51" s="43">
        <v>0</v>
      </c>
      <c r="DD51" s="43">
        <v>0</v>
      </c>
      <c r="DE51" s="42">
        <f t="shared" si="53"/>
        <v>0</v>
      </c>
      <c r="DF51" s="43">
        <v>0</v>
      </c>
      <c r="DG51" s="43">
        <v>0</v>
      </c>
      <c r="DH51" s="43">
        <v>0</v>
      </c>
      <c r="DI51" s="43">
        <v>0</v>
      </c>
      <c r="DJ51" s="85">
        <f t="shared" si="112"/>
        <v>0</v>
      </c>
      <c r="DK51" s="43">
        <v>0</v>
      </c>
      <c r="DL51" s="43">
        <v>0</v>
      </c>
      <c r="DM51" s="43">
        <v>0</v>
      </c>
      <c r="DN51" s="43">
        <v>0</v>
      </c>
      <c r="DO51" s="42">
        <f t="shared" si="95"/>
        <v>0</v>
      </c>
      <c r="DP51" s="43">
        <v>0</v>
      </c>
      <c r="DQ51" s="43">
        <v>0</v>
      </c>
      <c r="DR51" s="43">
        <v>0</v>
      </c>
      <c r="DS51" s="43">
        <v>0</v>
      </c>
      <c r="DT51" s="80" t="s">
        <v>111</v>
      </c>
      <c r="DU51" s="49"/>
    </row>
    <row r="52" spans="1:125" ht="47.25" customHeight="1">
      <c r="A52" s="76" t="s">
        <v>185</v>
      </c>
      <c r="B52" s="77" t="s">
        <v>186</v>
      </c>
      <c r="C52" s="78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 t="s">
        <v>187</v>
      </c>
      <c r="AA52" s="79" t="s">
        <v>106</v>
      </c>
      <c r="AB52" s="79" t="s">
        <v>188</v>
      </c>
      <c r="AC52" s="79" t="s">
        <v>130</v>
      </c>
      <c r="AD52" s="79" t="s">
        <v>122</v>
      </c>
      <c r="AE52" s="79" t="s">
        <v>114</v>
      </c>
      <c r="AF52" s="42">
        <f t="shared" si="43"/>
        <v>0</v>
      </c>
      <c r="AG52" s="42">
        <f t="shared" si="43"/>
        <v>0</v>
      </c>
      <c r="AH52" s="43">
        <v>0</v>
      </c>
      <c r="AI52" s="43">
        <v>0</v>
      </c>
      <c r="AJ52" s="43">
        <v>0</v>
      </c>
      <c r="AK52" s="43">
        <v>0</v>
      </c>
      <c r="AL52" s="43">
        <v>0</v>
      </c>
      <c r="AM52" s="43">
        <v>0</v>
      </c>
      <c r="AN52" s="96"/>
      <c r="AO52" s="96"/>
      <c r="AP52" s="85">
        <f t="shared" si="87"/>
        <v>0</v>
      </c>
      <c r="AQ52" s="43">
        <v>0</v>
      </c>
      <c r="AR52" s="43">
        <v>0</v>
      </c>
      <c r="AS52" s="43">
        <v>0</v>
      </c>
      <c r="AT52" s="43">
        <v>0</v>
      </c>
      <c r="AU52" s="42">
        <f t="shared" si="44"/>
        <v>0</v>
      </c>
      <c r="AV52" s="43">
        <v>0</v>
      </c>
      <c r="AW52" s="43">
        <v>0</v>
      </c>
      <c r="AX52" s="43">
        <v>0</v>
      </c>
      <c r="AY52" s="43">
        <v>0</v>
      </c>
      <c r="AZ52" s="42">
        <f t="shared" si="45"/>
        <v>0</v>
      </c>
      <c r="BA52" s="43">
        <v>0</v>
      </c>
      <c r="BB52" s="43">
        <v>0</v>
      </c>
      <c r="BC52" s="43">
        <v>0</v>
      </c>
      <c r="BD52" s="43">
        <v>0</v>
      </c>
      <c r="BE52" s="42">
        <f t="shared" si="46"/>
        <v>0</v>
      </c>
      <c r="BF52" s="43">
        <v>0</v>
      </c>
      <c r="BG52" s="43">
        <v>0</v>
      </c>
      <c r="BH52" s="43">
        <v>0</v>
      </c>
      <c r="BI52" s="43">
        <v>0</v>
      </c>
      <c r="BJ52" s="42">
        <f t="shared" si="115"/>
        <v>0</v>
      </c>
      <c r="BK52" s="42">
        <f t="shared" si="116"/>
        <v>0</v>
      </c>
      <c r="BL52" s="43">
        <v>0</v>
      </c>
      <c r="BM52" s="43">
        <v>0</v>
      </c>
      <c r="BN52" s="43">
        <v>0</v>
      </c>
      <c r="BO52" s="43">
        <v>0</v>
      </c>
      <c r="BP52" s="43">
        <v>0</v>
      </c>
      <c r="BQ52" s="43">
        <v>0</v>
      </c>
      <c r="BR52" s="96"/>
      <c r="BS52" s="96"/>
      <c r="BT52" s="85">
        <f t="shared" si="99"/>
        <v>0</v>
      </c>
      <c r="BU52" s="43">
        <v>0</v>
      </c>
      <c r="BV52" s="43">
        <v>0</v>
      </c>
      <c r="BW52" s="43">
        <v>0</v>
      </c>
      <c r="BX52" s="43">
        <v>0</v>
      </c>
      <c r="BY52" s="42">
        <f t="shared" si="49"/>
        <v>0</v>
      </c>
      <c r="BZ52" s="43">
        <v>0</v>
      </c>
      <c r="CA52" s="43">
        <v>0</v>
      </c>
      <c r="CB52" s="43">
        <v>0</v>
      </c>
      <c r="CC52" s="43">
        <v>0</v>
      </c>
      <c r="CD52" s="42">
        <f t="shared" si="50"/>
        <v>0</v>
      </c>
      <c r="CE52" s="43">
        <v>0</v>
      </c>
      <c r="CF52" s="43">
        <v>0</v>
      </c>
      <c r="CG52" s="43">
        <v>0</v>
      </c>
      <c r="CH52" s="43">
        <v>0</v>
      </c>
      <c r="CI52" s="42">
        <f t="shared" si="51"/>
        <v>0</v>
      </c>
      <c r="CJ52" s="43">
        <v>0</v>
      </c>
      <c r="CK52" s="43">
        <v>0</v>
      </c>
      <c r="CL52" s="43">
        <v>0</v>
      </c>
      <c r="CM52" s="43">
        <v>0</v>
      </c>
      <c r="CN52" s="79" t="s">
        <v>122</v>
      </c>
      <c r="CO52" s="79" t="s">
        <v>114</v>
      </c>
      <c r="CP52" s="85">
        <f t="shared" si="104"/>
        <v>0</v>
      </c>
      <c r="CQ52" s="43">
        <v>0</v>
      </c>
      <c r="CR52" s="43">
        <v>0</v>
      </c>
      <c r="CS52" s="43">
        <v>0</v>
      </c>
      <c r="CT52" s="96"/>
      <c r="CU52" s="85">
        <f t="shared" si="107"/>
        <v>0</v>
      </c>
      <c r="CV52" s="43">
        <v>0</v>
      </c>
      <c r="CW52" s="43">
        <v>0</v>
      </c>
      <c r="CX52" s="43">
        <v>0</v>
      </c>
      <c r="CY52" s="43">
        <v>0</v>
      </c>
      <c r="CZ52" s="42">
        <f t="shared" si="93"/>
        <v>0</v>
      </c>
      <c r="DA52" s="43">
        <v>0</v>
      </c>
      <c r="DB52" s="43">
        <v>0</v>
      </c>
      <c r="DC52" s="43">
        <v>0</v>
      </c>
      <c r="DD52" s="43">
        <v>0</v>
      </c>
      <c r="DE52" s="42">
        <f t="shared" si="53"/>
        <v>0</v>
      </c>
      <c r="DF52" s="43">
        <v>0</v>
      </c>
      <c r="DG52" s="43">
        <v>0</v>
      </c>
      <c r="DH52" s="43">
        <v>0</v>
      </c>
      <c r="DI52" s="96"/>
      <c r="DJ52" s="85">
        <f t="shared" si="112"/>
        <v>0</v>
      </c>
      <c r="DK52" s="43">
        <v>0</v>
      </c>
      <c r="DL52" s="43">
        <v>0</v>
      </c>
      <c r="DM52" s="43">
        <v>0</v>
      </c>
      <c r="DN52" s="43">
        <v>0</v>
      </c>
      <c r="DO52" s="42">
        <f t="shared" si="95"/>
        <v>0</v>
      </c>
      <c r="DP52" s="43">
        <v>0</v>
      </c>
      <c r="DQ52" s="43">
        <v>0</v>
      </c>
      <c r="DR52" s="43">
        <v>0</v>
      </c>
      <c r="DS52" s="43">
        <v>0</v>
      </c>
      <c r="DT52" s="80" t="s">
        <v>111</v>
      </c>
      <c r="DU52" s="49"/>
    </row>
    <row r="53" spans="1:125" ht="47.25" customHeight="1">
      <c r="A53" s="72" t="s">
        <v>189</v>
      </c>
      <c r="B53" s="73" t="s">
        <v>190</v>
      </c>
      <c r="C53" s="74" t="s">
        <v>102</v>
      </c>
      <c r="D53" s="74" t="s">
        <v>102</v>
      </c>
      <c r="E53" s="74" t="s">
        <v>102</v>
      </c>
      <c r="F53" s="74" t="s">
        <v>102</v>
      </c>
      <c r="G53" s="74" t="s">
        <v>102</v>
      </c>
      <c r="H53" s="74" t="s">
        <v>102</v>
      </c>
      <c r="I53" s="74" t="s">
        <v>102</v>
      </c>
      <c r="J53" s="74" t="s">
        <v>102</v>
      </c>
      <c r="K53" s="74" t="s">
        <v>102</v>
      </c>
      <c r="L53" s="74" t="s">
        <v>102</v>
      </c>
      <c r="M53" s="74" t="s">
        <v>102</v>
      </c>
      <c r="N53" s="74" t="s">
        <v>102</v>
      </c>
      <c r="O53" s="74" t="s">
        <v>102</v>
      </c>
      <c r="P53" s="74" t="s">
        <v>102</v>
      </c>
      <c r="Q53" s="74" t="s">
        <v>102</v>
      </c>
      <c r="R53" s="74" t="s">
        <v>102</v>
      </c>
      <c r="S53" s="74" t="s">
        <v>102</v>
      </c>
      <c r="T53" s="74" t="s">
        <v>102</v>
      </c>
      <c r="U53" s="74" t="s">
        <v>102</v>
      </c>
      <c r="V53" s="74" t="s">
        <v>102</v>
      </c>
      <c r="W53" s="74" t="s">
        <v>102</v>
      </c>
      <c r="X53" s="74" t="s">
        <v>102</v>
      </c>
      <c r="Y53" s="74" t="s">
        <v>102</v>
      </c>
      <c r="Z53" s="74" t="s">
        <v>102</v>
      </c>
      <c r="AA53" s="74" t="s">
        <v>102</v>
      </c>
      <c r="AB53" s="74" t="s">
        <v>102</v>
      </c>
      <c r="AC53" s="74" t="s">
        <v>102</v>
      </c>
      <c r="AD53" s="74" t="s">
        <v>102</v>
      </c>
      <c r="AE53" s="74" t="s">
        <v>102</v>
      </c>
      <c r="AF53" s="42">
        <f>AF54</f>
        <v>317.2</v>
      </c>
      <c r="AG53" s="42">
        <f t="shared" ref="AG53:AV54" si="117">AG54</f>
        <v>317.2</v>
      </c>
      <c r="AH53" s="42">
        <f t="shared" si="117"/>
        <v>317.2</v>
      </c>
      <c r="AI53" s="42">
        <f t="shared" si="117"/>
        <v>317.2</v>
      </c>
      <c r="AJ53" s="42">
        <f t="shared" si="117"/>
        <v>0</v>
      </c>
      <c r="AK53" s="42">
        <f t="shared" si="117"/>
        <v>0</v>
      </c>
      <c r="AL53" s="42">
        <f t="shared" si="117"/>
        <v>0</v>
      </c>
      <c r="AM53" s="42">
        <f t="shared" si="117"/>
        <v>0</v>
      </c>
      <c r="AN53" s="42">
        <f t="shared" si="117"/>
        <v>0</v>
      </c>
      <c r="AO53" s="42">
        <f t="shared" si="117"/>
        <v>0</v>
      </c>
      <c r="AP53" s="42">
        <f t="shared" si="117"/>
        <v>328.9</v>
      </c>
      <c r="AQ53" s="42">
        <f t="shared" si="117"/>
        <v>328.9</v>
      </c>
      <c r="AR53" s="42">
        <f t="shared" si="117"/>
        <v>0</v>
      </c>
      <c r="AS53" s="42">
        <f t="shared" si="117"/>
        <v>0</v>
      </c>
      <c r="AT53" s="42">
        <f t="shared" si="117"/>
        <v>0</v>
      </c>
      <c r="AU53" s="42">
        <f t="shared" si="44"/>
        <v>330.3</v>
      </c>
      <c r="AV53" s="42">
        <f t="shared" si="117"/>
        <v>330.3</v>
      </c>
      <c r="AW53" s="42">
        <f t="shared" ref="AW53:BI54" si="118">AW54</f>
        <v>0</v>
      </c>
      <c r="AX53" s="42">
        <f t="shared" si="118"/>
        <v>0</v>
      </c>
      <c r="AY53" s="42">
        <f t="shared" si="118"/>
        <v>0</v>
      </c>
      <c r="AZ53" s="42">
        <f t="shared" si="45"/>
        <v>339.6</v>
      </c>
      <c r="BA53" s="42">
        <f t="shared" si="118"/>
        <v>339.6</v>
      </c>
      <c r="BB53" s="42">
        <f t="shared" si="118"/>
        <v>0</v>
      </c>
      <c r="BC53" s="42">
        <f t="shared" si="118"/>
        <v>0</v>
      </c>
      <c r="BD53" s="42">
        <f t="shared" si="118"/>
        <v>0</v>
      </c>
      <c r="BE53" s="42">
        <f t="shared" si="46"/>
        <v>339.6</v>
      </c>
      <c r="BF53" s="42">
        <f t="shared" si="118"/>
        <v>339.6</v>
      </c>
      <c r="BG53" s="42">
        <f t="shared" si="118"/>
        <v>0</v>
      </c>
      <c r="BH53" s="42">
        <f t="shared" si="118"/>
        <v>0</v>
      </c>
      <c r="BI53" s="42">
        <f t="shared" si="118"/>
        <v>0</v>
      </c>
      <c r="BJ53" s="42">
        <f>BJ54</f>
        <v>223.7</v>
      </c>
      <c r="BK53" s="42">
        <f t="shared" ref="BK53:BZ54" si="119">BK54</f>
        <v>223.7</v>
      </c>
      <c r="BL53" s="42">
        <f t="shared" si="119"/>
        <v>223.7</v>
      </c>
      <c r="BM53" s="42">
        <f t="shared" si="119"/>
        <v>223.7</v>
      </c>
      <c r="BN53" s="42">
        <f t="shared" si="119"/>
        <v>0</v>
      </c>
      <c r="BO53" s="42">
        <f t="shared" si="119"/>
        <v>0</v>
      </c>
      <c r="BP53" s="42">
        <f t="shared" si="119"/>
        <v>0</v>
      </c>
      <c r="BQ53" s="42">
        <f t="shared" si="119"/>
        <v>0</v>
      </c>
      <c r="BR53" s="42">
        <f t="shared" si="119"/>
        <v>0</v>
      </c>
      <c r="BS53" s="42">
        <f t="shared" si="119"/>
        <v>0</v>
      </c>
      <c r="BT53" s="42">
        <f t="shared" si="119"/>
        <v>271.89999999999998</v>
      </c>
      <c r="BU53" s="42">
        <f t="shared" si="119"/>
        <v>271.89999999999998</v>
      </c>
      <c r="BV53" s="42">
        <f t="shared" si="119"/>
        <v>0</v>
      </c>
      <c r="BW53" s="42">
        <f t="shared" si="119"/>
        <v>0</v>
      </c>
      <c r="BX53" s="42">
        <f t="shared" si="119"/>
        <v>0</v>
      </c>
      <c r="BY53" s="42">
        <f t="shared" si="49"/>
        <v>280.3</v>
      </c>
      <c r="BZ53" s="42">
        <f t="shared" si="119"/>
        <v>280.3</v>
      </c>
      <c r="CA53" s="42">
        <f t="shared" ref="CA53:CR54" si="120">CA54</f>
        <v>0</v>
      </c>
      <c r="CB53" s="42">
        <f t="shared" si="120"/>
        <v>0</v>
      </c>
      <c r="CC53" s="42">
        <f t="shared" si="120"/>
        <v>0</v>
      </c>
      <c r="CD53" s="42">
        <f t="shared" si="50"/>
        <v>269.60000000000002</v>
      </c>
      <c r="CE53" s="42">
        <f t="shared" si="120"/>
        <v>269.60000000000002</v>
      </c>
      <c r="CF53" s="42">
        <f t="shared" si="120"/>
        <v>0</v>
      </c>
      <c r="CG53" s="42">
        <f t="shared" si="120"/>
        <v>0</v>
      </c>
      <c r="CH53" s="42">
        <f t="shared" si="120"/>
        <v>0</v>
      </c>
      <c r="CI53" s="42">
        <f t="shared" si="51"/>
        <v>269.60000000000002</v>
      </c>
      <c r="CJ53" s="42">
        <f t="shared" si="120"/>
        <v>269.60000000000002</v>
      </c>
      <c r="CK53" s="42">
        <f t="shared" si="120"/>
        <v>0</v>
      </c>
      <c r="CL53" s="42">
        <f t="shared" si="120"/>
        <v>0</v>
      </c>
      <c r="CM53" s="42">
        <f t="shared" si="120"/>
        <v>0</v>
      </c>
      <c r="CN53" s="74" t="s">
        <v>102</v>
      </c>
      <c r="CO53" s="74" t="s">
        <v>102</v>
      </c>
      <c r="CP53" s="42">
        <f t="shared" si="120"/>
        <v>317.2</v>
      </c>
      <c r="CQ53" s="42">
        <f t="shared" si="120"/>
        <v>317.2</v>
      </c>
      <c r="CR53" s="42">
        <f t="shared" si="120"/>
        <v>0</v>
      </c>
      <c r="CS53" s="42">
        <f t="shared" ref="CS53:DD54" si="121">CS54</f>
        <v>0</v>
      </c>
      <c r="CT53" s="42">
        <f t="shared" si="121"/>
        <v>0</v>
      </c>
      <c r="CU53" s="42">
        <f t="shared" si="121"/>
        <v>328.9</v>
      </c>
      <c r="CV53" s="42">
        <f t="shared" si="121"/>
        <v>328.9</v>
      </c>
      <c r="CW53" s="42">
        <f t="shared" si="121"/>
        <v>0</v>
      </c>
      <c r="CX53" s="42">
        <f t="shared" si="121"/>
        <v>0</v>
      </c>
      <c r="CY53" s="42">
        <f t="shared" si="121"/>
        <v>0</v>
      </c>
      <c r="CZ53" s="42">
        <f t="shared" si="93"/>
        <v>330.3</v>
      </c>
      <c r="DA53" s="42">
        <f t="shared" si="121"/>
        <v>330.3</v>
      </c>
      <c r="DB53" s="42">
        <f t="shared" si="121"/>
        <v>0</v>
      </c>
      <c r="DC53" s="42">
        <f t="shared" si="121"/>
        <v>0</v>
      </c>
      <c r="DD53" s="42">
        <f t="shared" si="121"/>
        <v>0</v>
      </c>
      <c r="DE53" s="42">
        <f t="shared" si="53"/>
        <v>223.7</v>
      </c>
      <c r="DF53" s="42">
        <f t="shared" ref="DF53:DG54" si="122">DF54</f>
        <v>223.7</v>
      </c>
      <c r="DG53" s="42">
        <f t="shared" si="122"/>
        <v>0</v>
      </c>
      <c r="DH53" s="42">
        <f t="shared" ref="DH53:DS54" si="123">DH54</f>
        <v>0</v>
      </c>
      <c r="DI53" s="42">
        <f t="shared" si="123"/>
        <v>0</v>
      </c>
      <c r="DJ53" s="42">
        <f t="shared" si="123"/>
        <v>271.89999999999998</v>
      </c>
      <c r="DK53" s="42">
        <f t="shared" si="123"/>
        <v>271.89999999999998</v>
      </c>
      <c r="DL53" s="42">
        <f t="shared" si="123"/>
        <v>0</v>
      </c>
      <c r="DM53" s="42">
        <f t="shared" si="123"/>
        <v>0</v>
      </c>
      <c r="DN53" s="42">
        <f t="shared" si="123"/>
        <v>0</v>
      </c>
      <c r="DO53" s="42">
        <f t="shared" si="95"/>
        <v>280.3</v>
      </c>
      <c r="DP53" s="42">
        <f t="shared" si="123"/>
        <v>280.3</v>
      </c>
      <c r="DQ53" s="42">
        <f t="shared" si="123"/>
        <v>0</v>
      </c>
      <c r="DR53" s="42">
        <f t="shared" si="123"/>
        <v>0</v>
      </c>
      <c r="DS53" s="42">
        <f t="shared" si="123"/>
        <v>0</v>
      </c>
      <c r="DT53" s="75" t="s">
        <v>103</v>
      </c>
      <c r="DU53" s="49"/>
    </row>
    <row r="54" spans="1:125" ht="47.25" customHeight="1">
      <c r="A54" s="72" t="s">
        <v>191</v>
      </c>
      <c r="B54" s="73" t="s">
        <v>192</v>
      </c>
      <c r="C54" s="74" t="s">
        <v>102</v>
      </c>
      <c r="D54" s="74" t="s">
        <v>102</v>
      </c>
      <c r="E54" s="74" t="s">
        <v>102</v>
      </c>
      <c r="F54" s="74" t="s">
        <v>102</v>
      </c>
      <c r="G54" s="74" t="s">
        <v>102</v>
      </c>
      <c r="H54" s="74" t="s">
        <v>102</v>
      </c>
      <c r="I54" s="74" t="s">
        <v>102</v>
      </c>
      <c r="J54" s="74" t="s">
        <v>102</v>
      </c>
      <c r="K54" s="74" t="s">
        <v>102</v>
      </c>
      <c r="L54" s="74" t="s">
        <v>102</v>
      </c>
      <c r="M54" s="74" t="s">
        <v>102</v>
      </c>
      <c r="N54" s="74" t="s">
        <v>102</v>
      </c>
      <c r="O54" s="74" t="s">
        <v>102</v>
      </c>
      <c r="P54" s="74" t="s">
        <v>102</v>
      </c>
      <c r="Q54" s="74" t="s">
        <v>102</v>
      </c>
      <c r="R54" s="74" t="s">
        <v>102</v>
      </c>
      <c r="S54" s="74" t="s">
        <v>102</v>
      </c>
      <c r="T54" s="74" t="s">
        <v>102</v>
      </c>
      <c r="U54" s="74" t="s">
        <v>102</v>
      </c>
      <c r="V54" s="74" t="s">
        <v>102</v>
      </c>
      <c r="W54" s="74" t="s">
        <v>102</v>
      </c>
      <c r="X54" s="74" t="s">
        <v>102</v>
      </c>
      <c r="Y54" s="74" t="s">
        <v>102</v>
      </c>
      <c r="Z54" s="74" t="s">
        <v>102</v>
      </c>
      <c r="AA54" s="74" t="s">
        <v>102</v>
      </c>
      <c r="AB54" s="74" t="s">
        <v>102</v>
      </c>
      <c r="AC54" s="74" t="s">
        <v>102</v>
      </c>
      <c r="AD54" s="74" t="s">
        <v>102</v>
      </c>
      <c r="AE54" s="74" t="s">
        <v>102</v>
      </c>
      <c r="AF54" s="42">
        <f>AF55</f>
        <v>317.2</v>
      </c>
      <c r="AG54" s="42">
        <f t="shared" si="117"/>
        <v>317.2</v>
      </c>
      <c r="AH54" s="42">
        <f t="shared" si="117"/>
        <v>317.2</v>
      </c>
      <c r="AI54" s="42">
        <f t="shared" si="117"/>
        <v>317.2</v>
      </c>
      <c r="AJ54" s="42">
        <f t="shared" si="117"/>
        <v>0</v>
      </c>
      <c r="AK54" s="42">
        <f t="shared" si="117"/>
        <v>0</v>
      </c>
      <c r="AL54" s="42">
        <f t="shared" si="117"/>
        <v>0</v>
      </c>
      <c r="AM54" s="42">
        <f t="shared" si="117"/>
        <v>0</v>
      </c>
      <c r="AN54" s="42">
        <f t="shared" si="117"/>
        <v>0</v>
      </c>
      <c r="AO54" s="42">
        <f t="shared" si="117"/>
        <v>0</v>
      </c>
      <c r="AP54" s="42">
        <f t="shared" si="117"/>
        <v>328.9</v>
      </c>
      <c r="AQ54" s="42">
        <f t="shared" si="117"/>
        <v>328.9</v>
      </c>
      <c r="AR54" s="42">
        <f t="shared" si="117"/>
        <v>0</v>
      </c>
      <c r="AS54" s="42">
        <f t="shared" si="117"/>
        <v>0</v>
      </c>
      <c r="AT54" s="42">
        <f t="shared" si="117"/>
        <v>0</v>
      </c>
      <c r="AU54" s="42">
        <f t="shared" si="44"/>
        <v>330.3</v>
      </c>
      <c r="AV54" s="42">
        <f t="shared" si="117"/>
        <v>330.3</v>
      </c>
      <c r="AW54" s="42">
        <f t="shared" si="118"/>
        <v>0</v>
      </c>
      <c r="AX54" s="42">
        <f t="shared" si="118"/>
        <v>0</v>
      </c>
      <c r="AY54" s="42">
        <f t="shared" si="118"/>
        <v>0</v>
      </c>
      <c r="AZ54" s="42">
        <f t="shared" si="45"/>
        <v>339.6</v>
      </c>
      <c r="BA54" s="42">
        <f t="shared" si="118"/>
        <v>339.6</v>
      </c>
      <c r="BB54" s="42">
        <f t="shared" si="118"/>
        <v>0</v>
      </c>
      <c r="BC54" s="42">
        <f t="shared" si="118"/>
        <v>0</v>
      </c>
      <c r="BD54" s="42">
        <f t="shared" si="118"/>
        <v>0</v>
      </c>
      <c r="BE54" s="42">
        <f t="shared" si="46"/>
        <v>339.6</v>
      </c>
      <c r="BF54" s="42">
        <f t="shared" si="118"/>
        <v>339.6</v>
      </c>
      <c r="BG54" s="42">
        <f t="shared" si="118"/>
        <v>0</v>
      </c>
      <c r="BH54" s="42">
        <f t="shared" si="118"/>
        <v>0</v>
      </c>
      <c r="BI54" s="42">
        <f t="shared" si="118"/>
        <v>0</v>
      </c>
      <c r="BJ54" s="42">
        <f>BJ55</f>
        <v>223.7</v>
      </c>
      <c r="BK54" s="42">
        <f t="shared" si="119"/>
        <v>223.7</v>
      </c>
      <c r="BL54" s="42">
        <f t="shared" si="119"/>
        <v>223.7</v>
      </c>
      <c r="BM54" s="42">
        <f t="shared" si="119"/>
        <v>223.7</v>
      </c>
      <c r="BN54" s="42">
        <f t="shared" si="119"/>
        <v>0</v>
      </c>
      <c r="BO54" s="42">
        <f t="shared" si="119"/>
        <v>0</v>
      </c>
      <c r="BP54" s="42">
        <f t="shared" si="119"/>
        <v>0</v>
      </c>
      <c r="BQ54" s="42">
        <f t="shared" si="119"/>
        <v>0</v>
      </c>
      <c r="BR54" s="42">
        <f t="shared" si="119"/>
        <v>0</v>
      </c>
      <c r="BS54" s="42">
        <f t="shared" si="119"/>
        <v>0</v>
      </c>
      <c r="BT54" s="42">
        <f t="shared" si="119"/>
        <v>271.89999999999998</v>
      </c>
      <c r="BU54" s="42">
        <f t="shared" si="119"/>
        <v>271.89999999999998</v>
      </c>
      <c r="BV54" s="42">
        <f t="shared" si="119"/>
        <v>0</v>
      </c>
      <c r="BW54" s="42">
        <f t="shared" si="119"/>
        <v>0</v>
      </c>
      <c r="BX54" s="42">
        <f t="shared" si="119"/>
        <v>0</v>
      </c>
      <c r="BY54" s="42">
        <f t="shared" si="49"/>
        <v>280.3</v>
      </c>
      <c r="BZ54" s="42">
        <f t="shared" si="119"/>
        <v>280.3</v>
      </c>
      <c r="CA54" s="42">
        <f t="shared" si="120"/>
        <v>0</v>
      </c>
      <c r="CB54" s="42">
        <f t="shared" si="120"/>
        <v>0</v>
      </c>
      <c r="CC54" s="42">
        <f t="shared" si="120"/>
        <v>0</v>
      </c>
      <c r="CD54" s="42">
        <f t="shared" si="50"/>
        <v>269.60000000000002</v>
      </c>
      <c r="CE54" s="42">
        <f t="shared" si="120"/>
        <v>269.60000000000002</v>
      </c>
      <c r="CF54" s="42">
        <f t="shared" si="120"/>
        <v>0</v>
      </c>
      <c r="CG54" s="42">
        <f t="shared" si="120"/>
        <v>0</v>
      </c>
      <c r="CH54" s="42">
        <f t="shared" si="120"/>
        <v>0</v>
      </c>
      <c r="CI54" s="42">
        <f t="shared" si="51"/>
        <v>269.60000000000002</v>
      </c>
      <c r="CJ54" s="42">
        <f t="shared" si="120"/>
        <v>269.60000000000002</v>
      </c>
      <c r="CK54" s="42">
        <f t="shared" si="120"/>
        <v>0</v>
      </c>
      <c r="CL54" s="42">
        <f t="shared" si="120"/>
        <v>0</v>
      </c>
      <c r="CM54" s="42">
        <f t="shared" si="120"/>
        <v>0</v>
      </c>
      <c r="CN54" s="74" t="s">
        <v>102</v>
      </c>
      <c r="CO54" s="74" t="s">
        <v>102</v>
      </c>
      <c r="CP54" s="42">
        <f t="shared" si="120"/>
        <v>317.2</v>
      </c>
      <c r="CQ54" s="42">
        <f t="shared" si="120"/>
        <v>317.2</v>
      </c>
      <c r="CR54" s="42">
        <f t="shared" si="120"/>
        <v>0</v>
      </c>
      <c r="CS54" s="42">
        <f t="shared" si="121"/>
        <v>0</v>
      </c>
      <c r="CT54" s="42">
        <f t="shared" si="121"/>
        <v>0</v>
      </c>
      <c r="CU54" s="42">
        <f t="shared" si="121"/>
        <v>328.9</v>
      </c>
      <c r="CV54" s="42">
        <f t="shared" si="121"/>
        <v>328.9</v>
      </c>
      <c r="CW54" s="42">
        <f t="shared" si="121"/>
        <v>0</v>
      </c>
      <c r="CX54" s="42">
        <f t="shared" si="121"/>
        <v>0</v>
      </c>
      <c r="CY54" s="42">
        <f t="shared" si="121"/>
        <v>0</v>
      </c>
      <c r="CZ54" s="42">
        <f t="shared" si="93"/>
        <v>330.3</v>
      </c>
      <c r="DA54" s="42">
        <f t="shared" si="121"/>
        <v>330.3</v>
      </c>
      <c r="DB54" s="42">
        <f t="shared" si="121"/>
        <v>0</v>
      </c>
      <c r="DC54" s="42">
        <f t="shared" si="121"/>
        <v>0</v>
      </c>
      <c r="DD54" s="42">
        <f t="shared" si="121"/>
        <v>0</v>
      </c>
      <c r="DE54" s="42">
        <f t="shared" si="53"/>
        <v>223.7</v>
      </c>
      <c r="DF54" s="42">
        <f t="shared" si="122"/>
        <v>223.7</v>
      </c>
      <c r="DG54" s="42">
        <f t="shared" si="122"/>
        <v>0</v>
      </c>
      <c r="DH54" s="42">
        <f t="shared" si="123"/>
        <v>0</v>
      </c>
      <c r="DI54" s="42">
        <f t="shared" si="123"/>
        <v>0</v>
      </c>
      <c r="DJ54" s="42">
        <f t="shared" si="123"/>
        <v>271.89999999999998</v>
      </c>
      <c r="DK54" s="42">
        <f t="shared" si="123"/>
        <v>271.89999999999998</v>
      </c>
      <c r="DL54" s="42">
        <f t="shared" si="123"/>
        <v>0</v>
      </c>
      <c r="DM54" s="42">
        <f t="shared" si="123"/>
        <v>0</v>
      </c>
      <c r="DN54" s="42">
        <f t="shared" si="123"/>
        <v>0</v>
      </c>
      <c r="DO54" s="42">
        <f t="shared" si="95"/>
        <v>280.3</v>
      </c>
      <c r="DP54" s="42">
        <f t="shared" si="123"/>
        <v>280.3</v>
      </c>
      <c r="DQ54" s="42">
        <f t="shared" si="123"/>
        <v>0</v>
      </c>
      <c r="DR54" s="42">
        <f t="shared" si="123"/>
        <v>0</v>
      </c>
      <c r="DS54" s="42">
        <f t="shared" si="123"/>
        <v>0</v>
      </c>
      <c r="DT54" s="75" t="s">
        <v>103</v>
      </c>
      <c r="DU54" s="49"/>
    </row>
    <row r="55" spans="1:125" ht="47.25" customHeight="1">
      <c r="A55" s="76" t="s">
        <v>193</v>
      </c>
      <c r="B55" s="77" t="s">
        <v>194</v>
      </c>
      <c r="C55" s="78" t="s">
        <v>105</v>
      </c>
      <c r="D55" s="79" t="s">
        <v>106</v>
      </c>
      <c r="E55" s="79" t="s">
        <v>107</v>
      </c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 t="s">
        <v>117</v>
      </c>
      <c r="AE55" s="79" t="s">
        <v>113</v>
      </c>
      <c r="AF55" s="42">
        <f t="shared" si="43"/>
        <v>317.2</v>
      </c>
      <c r="AG55" s="42">
        <f t="shared" si="43"/>
        <v>317.2</v>
      </c>
      <c r="AH55" s="98">
        <v>317.2</v>
      </c>
      <c r="AI55" s="98">
        <v>317.2</v>
      </c>
      <c r="AJ55" s="43">
        <v>0</v>
      </c>
      <c r="AK55" s="43">
        <v>0</v>
      </c>
      <c r="AL55" s="43">
        <v>0</v>
      </c>
      <c r="AM55" s="43">
        <v>0</v>
      </c>
      <c r="AN55" s="43">
        <v>0</v>
      </c>
      <c r="AO55" s="43">
        <v>0</v>
      </c>
      <c r="AP55" s="85">
        <f t="shared" ref="AP55" si="124">AQ55+AR55+AS55+AT55</f>
        <v>328.9</v>
      </c>
      <c r="AQ55" s="97">
        <v>328.9</v>
      </c>
      <c r="AR55" s="102"/>
      <c r="AS55" s="102"/>
      <c r="AT55" s="102"/>
      <c r="AU55" s="42">
        <f t="shared" si="44"/>
        <v>330.3</v>
      </c>
      <c r="AV55" s="97">
        <v>330.3</v>
      </c>
      <c r="AW55" s="97"/>
      <c r="AX55" s="97"/>
      <c r="AY55" s="97"/>
      <c r="AZ55" s="42">
        <f t="shared" si="45"/>
        <v>339.6</v>
      </c>
      <c r="BA55" s="97">
        <v>339.6</v>
      </c>
      <c r="BB55" s="43">
        <v>0</v>
      </c>
      <c r="BC55" s="43">
        <v>0</v>
      </c>
      <c r="BD55" s="43">
        <v>0</v>
      </c>
      <c r="BE55" s="42">
        <f t="shared" si="46"/>
        <v>339.6</v>
      </c>
      <c r="BF55" s="97">
        <v>339.6</v>
      </c>
      <c r="BG55" s="43">
        <v>0</v>
      </c>
      <c r="BH55" s="43">
        <v>0</v>
      </c>
      <c r="BI55" s="43">
        <v>0</v>
      </c>
      <c r="BJ55" s="42">
        <f t="shared" ref="BJ55" si="125">BL55+BN55+BP55+BR55</f>
        <v>223.7</v>
      </c>
      <c r="BK55" s="42">
        <f t="shared" ref="BK55" si="126">BM55+BO55+BQ55+BS55</f>
        <v>223.7</v>
      </c>
      <c r="BL55" s="98">
        <v>223.7</v>
      </c>
      <c r="BM55" s="98">
        <v>223.7</v>
      </c>
      <c r="BN55" s="43">
        <v>0</v>
      </c>
      <c r="BO55" s="43">
        <v>0</v>
      </c>
      <c r="BP55" s="43">
        <v>0</v>
      </c>
      <c r="BQ55" s="43">
        <v>0</v>
      </c>
      <c r="BR55" s="43">
        <v>0</v>
      </c>
      <c r="BS55" s="43">
        <v>0</v>
      </c>
      <c r="BT55" s="85">
        <f t="shared" ref="BT55" si="127">BU55+BV55+BW55+BX55</f>
        <v>271.89999999999998</v>
      </c>
      <c r="BU55" s="97">
        <v>271.89999999999998</v>
      </c>
      <c r="BV55" s="102"/>
      <c r="BW55" s="102"/>
      <c r="BX55" s="102"/>
      <c r="BY55" s="42">
        <f t="shared" si="49"/>
        <v>280.3</v>
      </c>
      <c r="BZ55" s="97">
        <v>280.3</v>
      </c>
      <c r="CA55" s="97"/>
      <c r="CB55" s="97"/>
      <c r="CC55" s="97"/>
      <c r="CD55" s="42">
        <f t="shared" si="50"/>
        <v>269.60000000000002</v>
      </c>
      <c r="CE55" s="97">
        <v>269.60000000000002</v>
      </c>
      <c r="CF55" s="43">
        <v>0</v>
      </c>
      <c r="CG55" s="43">
        <v>0</v>
      </c>
      <c r="CH55" s="43">
        <v>0</v>
      </c>
      <c r="CI55" s="42">
        <f t="shared" si="51"/>
        <v>269.60000000000002</v>
      </c>
      <c r="CJ55" s="97">
        <v>269.60000000000002</v>
      </c>
      <c r="CK55" s="43">
        <v>0</v>
      </c>
      <c r="CL55" s="43">
        <v>0</v>
      </c>
      <c r="CM55" s="43">
        <v>0</v>
      </c>
      <c r="CN55" s="79" t="s">
        <v>117</v>
      </c>
      <c r="CO55" s="79" t="s">
        <v>113</v>
      </c>
      <c r="CP55" s="85">
        <f t="shared" ref="CP55" si="128">CQ55+CR55+CS55+CT55</f>
        <v>317.2</v>
      </c>
      <c r="CQ55" s="98">
        <v>317.2</v>
      </c>
      <c r="CR55" s="43">
        <v>0</v>
      </c>
      <c r="CS55" s="43">
        <v>0</v>
      </c>
      <c r="CT55" s="43">
        <v>0</v>
      </c>
      <c r="CU55" s="85">
        <f t="shared" ref="CU55" si="129">CV55+CW55+CX55+CY55</f>
        <v>328.9</v>
      </c>
      <c r="CV55" s="97">
        <v>328.9</v>
      </c>
      <c r="CW55" s="102"/>
      <c r="CX55" s="102"/>
      <c r="CY55" s="102"/>
      <c r="CZ55" s="42">
        <f t="shared" si="93"/>
        <v>330.3</v>
      </c>
      <c r="DA55" s="97">
        <v>330.3</v>
      </c>
      <c r="DB55" s="97"/>
      <c r="DC55" s="97"/>
      <c r="DD55" s="97"/>
      <c r="DE55" s="42">
        <f t="shared" si="53"/>
        <v>223.7</v>
      </c>
      <c r="DF55" s="98">
        <v>223.7</v>
      </c>
      <c r="DG55" s="43">
        <v>0</v>
      </c>
      <c r="DH55" s="43">
        <v>0</v>
      </c>
      <c r="DI55" s="43">
        <v>0</v>
      </c>
      <c r="DJ55" s="85">
        <f t="shared" ref="DJ55" si="130">DK55+DL55+DM55+DN55</f>
        <v>271.89999999999998</v>
      </c>
      <c r="DK55" s="97">
        <v>271.89999999999998</v>
      </c>
      <c r="DL55" s="102"/>
      <c r="DM55" s="102"/>
      <c r="DN55" s="102"/>
      <c r="DO55" s="42">
        <f t="shared" si="95"/>
        <v>280.3</v>
      </c>
      <c r="DP55" s="97">
        <v>280.3</v>
      </c>
      <c r="DQ55" s="97"/>
      <c r="DR55" s="97"/>
      <c r="DS55" s="97"/>
      <c r="DT55" s="80" t="s">
        <v>111</v>
      </c>
      <c r="DU55" s="49"/>
    </row>
    <row r="56" spans="1:125" ht="47.25" customHeight="1">
      <c r="A56" s="72" t="s">
        <v>195</v>
      </c>
      <c r="B56" s="73" t="s">
        <v>196</v>
      </c>
      <c r="C56" s="74" t="s">
        <v>102</v>
      </c>
      <c r="D56" s="74" t="s">
        <v>102</v>
      </c>
      <c r="E56" s="74" t="s">
        <v>102</v>
      </c>
      <c r="F56" s="74" t="s">
        <v>102</v>
      </c>
      <c r="G56" s="74" t="s">
        <v>102</v>
      </c>
      <c r="H56" s="74" t="s">
        <v>102</v>
      </c>
      <c r="I56" s="74" t="s">
        <v>102</v>
      </c>
      <c r="J56" s="74" t="s">
        <v>102</v>
      </c>
      <c r="K56" s="74" t="s">
        <v>102</v>
      </c>
      <c r="L56" s="74" t="s">
        <v>102</v>
      </c>
      <c r="M56" s="74" t="s">
        <v>102</v>
      </c>
      <c r="N56" s="74" t="s">
        <v>102</v>
      </c>
      <c r="O56" s="74" t="s">
        <v>102</v>
      </c>
      <c r="P56" s="74" t="s">
        <v>102</v>
      </c>
      <c r="Q56" s="74" t="s">
        <v>102</v>
      </c>
      <c r="R56" s="74" t="s">
        <v>102</v>
      </c>
      <c r="S56" s="74" t="s">
        <v>102</v>
      </c>
      <c r="T56" s="74" t="s">
        <v>102</v>
      </c>
      <c r="U56" s="74" t="s">
        <v>102</v>
      </c>
      <c r="V56" s="74" t="s">
        <v>102</v>
      </c>
      <c r="W56" s="74" t="s">
        <v>102</v>
      </c>
      <c r="X56" s="74" t="s">
        <v>102</v>
      </c>
      <c r="Y56" s="74" t="s">
        <v>102</v>
      </c>
      <c r="Z56" s="74" t="s">
        <v>102</v>
      </c>
      <c r="AA56" s="74" t="s">
        <v>102</v>
      </c>
      <c r="AB56" s="74" t="s">
        <v>102</v>
      </c>
      <c r="AC56" s="74" t="s">
        <v>102</v>
      </c>
      <c r="AD56" s="74" t="s">
        <v>102</v>
      </c>
      <c r="AE56" s="74" t="s">
        <v>102</v>
      </c>
      <c r="AF56" s="42">
        <f t="shared" si="43"/>
        <v>19.3</v>
      </c>
      <c r="AG56" s="42">
        <f t="shared" si="43"/>
        <v>19.3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96">
        <f>AN57</f>
        <v>19.3</v>
      </c>
      <c r="AO56" s="96">
        <f>AO57</f>
        <v>19.3</v>
      </c>
      <c r="AP56" s="42">
        <f>AP57</f>
        <v>20.75</v>
      </c>
      <c r="AQ56" s="42">
        <f t="shared" ref="AQ56:DK58" si="131">AQ57</f>
        <v>0</v>
      </c>
      <c r="AR56" s="42">
        <f t="shared" si="131"/>
        <v>0</v>
      </c>
      <c r="AS56" s="42">
        <f t="shared" si="131"/>
        <v>0</v>
      </c>
      <c r="AT56" s="42">
        <f t="shared" si="131"/>
        <v>20.75</v>
      </c>
      <c r="AU56" s="42">
        <f t="shared" si="131"/>
        <v>21.2</v>
      </c>
      <c r="AV56" s="42">
        <f t="shared" si="131"/>
        <v>0</v>
      </c>
      <c r="AW56" s="42">
        <f t="shared" si="131"/>
        <v>0</v>
      </c>
      <c r="AX56" s="42">
        <f t="shared" si="131"/>
        <v>0</v>
      </c>
      <c r="AY56" s="42">
        <f t="shared" si="131"/>
        <v>21.2</v>
      </c>
      <c r="AZ56" s="42">
        <f t="shared" si="131"/>
        <v>21.8</v>
      </c>
      <c r="BA56" s="42">
        <f t="shared" si="131"/>
        <v>0</v>
      </c>
      <c r="BB56" s="42">
        <f t="shared" si="131"/>
        <v>0</v>
      </c>
      <c r="BC56" s="42">
        <f t="shared" si="131"/>
        <v>0</v>
      </c>
      <c r="BD56" s="42">
        <f t="shared" si="131"/>
        <v>21.8</v>
      </c>
      <c r="BE56" s="42">
        <f t="shared" ref="BE56" si="132">BE57</f>
        <v>21.8</v>
      </c>
      <c r="BF56" s="42">
        <f t="shared" ref="BF56" si="133">BF57</f>
        <v>0</v>
      </c>
      <c r="BG56" s="42">
        <f t="shared" ref="BG56" si="134">BG57</f>
        <v>0</v>
      </c>
      <c r="BH56" s="42">
        <f t="shared" ref="BH56" si="135">BH57</f>
        <v>0</v>
      </c>
      <c r="BI56" s="42">
        <f t="shared" ref="BI56" si="136">BI57</f>
        <v>21.8</v>
      </c>
      <c r="BJ56" s="42">
        <f t="shared" si="131"/>
        <v>19.3</v>
      </c>
      <c r="BK56" s="42">
        <f t="shared" si="131"/>
        <v>19.3</v>
      </c>
      <c r="BL56" s="42">
        <f t="shared" si="131"/>
        <v>0</v>
      </c>
      <c r="BM56" s="42">
        <f t="shared" si="131"/>
        <v>0</v>
      </c>
      <c r="BN56" s="42">
        <f t="shared" si="131"/>
        <v>0</v>
      </c>
      <c r="BO56" s="42">
        <f t="shared" si="131"/>
        <v>0</v>
      </c>
      <c r="BP56" s="42">
        <f t="shared" si="131"/>
        <v>0</v>
      </c>
      <c r="BQ56" s="42">
        <f t="shared" si="131"/>
        <v>0</v>
      </c>
      <c r="BR56" s="42">
        <f t="shared" si="131"/>
        <v>19.3</v>
      </c>
      <c r="BS56" s="42">
        <f t="shared" si="131"/>
        <v>19.3</v>
      </c>
      <c r="BT56" s="42">
        <f>BT57</f>
        <v>20.75</v>
      </c>
      <c r="BU56" s="42">
        <f t="shared" si="131"/>
        <v>0</v>
      </c>
      <c r="BV56" s="42">
        <f t="shared" si="131"/>
        <v>0</v>
      </c>
      <c r="BW56" s="42">
        <f t="shared" si="131"/>
        <v>0</v>
      </c>
      <c r="BX56" s="42">
        <f t="shared" si="131"/>
        <v>20.75</v>
      </c>
      <c r="BY56" s="42">
        <f t="shared" si="131"/>
        <v>21.2</v>
      </c>
      <c r="BZ56" s="42">
        <f t="shared" si="131"/>
        <v>0</v>
      </c>
      <c r="CA56" s="42">
        <f t="shared" si="131"/>
        <v>0</v>
      </c>
      <c r="CB56" s="42">
        <f t="shared" si="131"/>
        <v>0</v>
      </c>
      <c r="CC56" s="42">
        <f t="shared" si="131"/>
        <v>21.2</v>
      </c>
      <c r="CD56" s="42">
        <f t="shared" si="131"/>
        <v>21.8</v>
      </c>
      <c r="CE56" s="42">
        <f t="shared" si="131"/>
        <v>0</v>
      </c>
      <c r="CF56" s="42">
        <f t="shared" si="131"/>
        <v>0</v>
      </c>
      <c r="CG56" s="42">
        <f t="shared" si="131"/>
        <v>0</v>
      </c>
      <c r="CH56" s="42">
        <f t="shared" si="131"/>
        <v>21.8</v>
      </c>
      <c r="CI56" s="42">
        <f t="shared" si="131"/>
        <v>21.8</v>
      </c>
      <c r="CJ56" s="42">
        <f t="shared" si="131"/>
        <v>0</v>
      </c>
      <c r="CK56" s="42">
        <f t="shared" si="131"/>
        <v>0</v>
      </c>
      <c r="CL56" s="42">
        <f t="shared" si="131"/>
        <v>0</v>
      </c>
      <c r="CM56" s="42">
        <f t="shared" si="131"/>
        <v>21.8</v>
      </c>
      <c r="CN56" s="74" t="s">
        <v>102</v>
      </c>
      <c r="CO56" s="74" t="s">
        <v>102</v>
      </c>
      <c r="CP56" s="42">
        <f>CP57</f>
        <v>19.3</v>
      </c>
      <c r="CQ56" s="42">
        <v>0</v>
      </c>
      <c r="CR56" s="42">
        <v>0</v>
      </c>
      <c r="CS56" s="42">
        <f t="shared" si="131"/>
        <v>0</v>
      </c>
      <c r="CT56" s="96">
        <f>CT57</f>
        <v>19.3</v>
      </c>
      <c r="CU56" s="42">
        <f>CU57</f>
        <v>20.75</v>
      </c>
      <c r="CV56" s="42">
        <f t="shared" si="131"/>
        <v>0</v>
      </c>
      <c r="CW56" s="42">
        <f t="shared" si="131"/>
        <v>0</v>
      </c>
      <c r="CX56" s="42">
        <f t="shared" si="131"/>
        <v>0</v>
      </c>
      <c r="CY56" s="42">
        <f t="shared" si="131"/>
        <v>20.75</v>
      </c>
      <c r="CZ56" s="42">
        <f t="shared" si="131"/>
        <v>21.2</v>
      </c>
      <c r="DA56" s="42">
        <f t="shared" si="131"/>
        <v>0</v>
      </c>
      <c r="DB56" s="42">
        <f t="shared" si="131"/>
        <v>0</v>
      </c>
      <c r="DC56" s="42">
        <f t="shared" si="131"/>
        <v>0</v>
      </c>
      <c r="DD56" s="42">
        <f t="shared" si="131"/>
        <v>21.2</v>
      </c>
      <c r="DE56" s="42">
        <f t="shared" si="131"/>
        <v>19.3</v>
      </c>
      <c r="DF56" s="42">
        <f t="shared" si="131"/>
        <v>0</v>
      </c>
      <c r="DG56" s="42">
        <f t="shared" si="131"/>
        <v>0</v>
      </c>
      <c r="DH56" s="42">
        <f t="shared" ref="DH56" si="137">DH57</f>
        <v>0</v>
      </c>
      <c r="DI56" s="42">
        <f t="shared" si="131"/>
        <v>19.3</v>
      </c>
      <c r="DJ56" s="42">
        <f>DJ57</f>
        <v>20.75</v>
      </c>
      <c r="DK56" s="42">
        <f t="shared" si="131"/>
        <v>0</v>
      </c>
      <c r="DL56" s="42">
        <f t="shared" ref="DJ56:DS58" si="138">DL57</f>
        <v>0</v>
      </c>
      <c r="DM56" s="42">
        <f t="shared" si="138"/>
        <v>0</v>
      </c>
      <c r="DN56" s="42">
        <f t="shared" si="138"/>
        <v>20.75</v>
      </c>
      <c r="DO56" s="42">
        <f t="shared" si="138"/>
        <v>21.2</v>
      </c>
      <c r="DP56" s="42">
        <f t="shared" si="138"/>
        <v>0</v>
      </c>
      <c r="DQ56" s="42">
        <f t="shared" si="138"/>
        <v>0</v>
      </c>
      <c r="DR56" s="42">
        <f t="shared" si="138"/>
        <v>0</v>
      </c>
      <c r="DS56" s="42">
        <f t="shared" si="138"/>
        <v>21.2</v>
      </c>
      <c r="DT56" s="75" t="s">
        <v>103</v>
      </c>
      <c r="DU56" s="49"/>
    </row>
    <row r="57" spans="1:125" ht="47.25" customHeight="1">
      <c r="A57" s="72" t="s">
        <v>197</v>
      </c>
      <c r="B57" s="73" t="s">
        <v>198</v>
      </c>
      <c r="C57" s="74" t="s">
        <v>102</v>
      </c>
      <c r="D57" s="74" t="s">
        <v>102</v>
      </c>
      <c r="E57" s="74" t="s">
        <v>102</v>
      </c>
      <c r="F57" s="74" t="s">
        <v>102</v>
      </c>
      <c r="G57" s="74" t="s">
        <v>102</v>
      </c>
      <c r="H57" s="74" t="s">
        <v>102</v>
      </c>
      <c r="I57" s="74" t="s">
        <v>102</v>
      </c>
      <c r="J57" s="74" t="s">
        <v>102</v>
      </c>
      <c r="K57" s="74" t="s">
        <v>102</v>
      </c>
      <c r="L57" s="74" t="s">
        <v>102</v>
      </c>
      <c r="M57" s="74" t="s">
        <v>102</v>
      </c>
      <c r="N57" s="74" t="s">
        <v>102</v>
      </c>
      <c r="O57" s="74" t="s">
        <v>102</v>
      </c>
      <c r="P57" s="74" t="s">
        <v>102</v>
      </c>
      <c r="Q57" s="74" t="s">
        <v>102</v>
      </c>
      <c r="R57" s="74" t="s">
        <v>102</v>
      </c>
      <c r="S57" s="74" t="s">
        <v>102</v>
      </c>
      <c r="T57" s="74" t="s">
        <v>102</v>
      </c>
      <c r="U57" s="74" t="s">
        <v>102</v>
      </c>
      <c r="V57" s="74" t="s">
        <v>102</v>
      </c>
      <c r="W57" s="74" t="s">
        <v>102</v>
      </c>
      <c r="X57" s="74" t="s">
        <v>102</v>
      </c>
      <c r="Y57" s="74" t="s">
        <v>102</v>
      </c>
      <c r="Z57" s="74" t="s">
        <v>102</v>
      </c>
      <c r="AA57" s="74" t="s">
        <v>102</v>
      </c>
      <c r="AB57" s="74" t="s">
        <v>102</v>
      </c>
      <c r="AC57" s="74" t="s">
        <v>102</v>
      </c>
      <c r="AD57" s="74" t="s">
        <v>102</v>
      </c>
      <c r="AE57" s="74" t="s">
        <v>102</v>
      </c>
      <c r="AF57" s="42">
        <f>AF58</f>
        <v>19.3</v>
      </c>
      <c r="AG57" s="42">
        <f t="shared" ref="AG57:AV58" si="139">AG58</f>
        <v>19.3</v>
      </c>
      <c r="AH57" s="42">
        <f t="shared" si="139"/>
        <v>0</v>
      </c>
      <c r="AI57" s="42">
        <f t="shared" si="139"/>
        <v>0</v>
      </c>
      <c r="AJ57" s="42">
        <f t="shared" si="139"/>
        <v>0</v>
      </c>
      <c r="AK57" s="42">
        <f t="shared" si="139"/>
        <v>0</v>
      </c>
      <c r="AL57" s="42">
        <f t="shared" si="139"/>
        <v>0</v>
      </c>
      <c r="AM57" s="42">
        <f t="shared" si="139"/>
        <v>0</v>
      </c>
      <c r="AN57" s="42">
        <f t="shared" si="139"/>
        <v>19.3</v>
      </c>
      <c r="AO57" s="42">
        <f t="shared" si="139"/>
        <v>19.3</v>
      </c>
      <c r="AP57" s="42">
        <f t="shared" si="139"/>
        <v>20.75</v>
      </c>
      <c r="AQ57" s="42">
        <f t="shared" si="139"/>
        <v>0</v>
      </c>
      <c r="AR57" s="42">
        <f t="shared" si="139"/>
        <v>0</v>
      </c>
      <c r="AS57" s="42">
        <f t="shared" si="139"/>
        <v>0</v>
      </c>
      <c r="AT57" s="42">
        <f t="shared" si="139"/>
        <v>20.75</v>
      </c>
      <c r="AU57" s="42">
        <f t="shared" si="44"/>
        <v>21.2</v>
      </c>
      <c r="AV57" s="42">
        <f t="shared" si="139"/>
        <v>0</v>
      </c>
      <c r="AW57" s="42">
        <f t="shared" ref="AW57:BI58" si="140">AW58</f>
        <v>0</v>
      </c>
      <c r="AX57" s="42">
        <f t="shared" si="140"/>
        <v>0</v>
      </c>
      <c r="AY57" s="42">
        <f t="shared" si="140"/>
        <v>21.2</v>
      </c>
      <c r="AZ57" s="42">
        <f t="shared" si="45"/>
        <v>21.8</v>
      </c>
      <c r="BA57" s="42">
        <f t="shared" si="140"/>
        <v>0</v>
      </c>
      <c r="BB57" s="42">
        <f t="shared" si="140"/>
        <v>0</v>
      </c>
      <c r="BC57" s="42">
        <f t="shared" si="140"/>
        <v>0</v>
      </c>
      <c r="BD57" s="42">
        <f t="shared" si="140"/>
        <v>21.8</v>
      </c>
      <c r="BE57" s="42">
        <f t="shared" ref="BE57:BE62" si="141">BF57+BG57+BH57+BI57</f>
        <v>21.8</v>
      </c>
      <c r="BF57" s="42">
        <f t="shared" si="140"/>
        <v>0</v>
      </c>
      <c r="BG57" s="42">
        <f t="shared" si="140"/>
        <v>0</v>
      </c>
      <c r="BH57" s="42">
        <f t="shared" si="140"/>
        <v>0</v>
      </c>
      <c r="BI57" s="42">
        <f t="shared" si="140"/>
        <v>21.8</v>
      </c>
      <c r="BJ57" s="42">
        <f>BJ58</f>
        <v>19.3</v>
      </c>
      <c r="BK57" s="42">
        <f t="shared" ref="BK57:BZ58" si="142">BK58</f>
        <v>19.3</v>
      </c>
      <c r="BL57" s="42">
        <f t="shared" si="142"/>
        <v>0</v>
      </c>
      <c r="BM57" s="42">
        <f t="shared" si="142"/>
        <v>0</v>
      </c>
      <c r="BN57" s="42">
        <f t="shared" si="142"/>
        <v>0</v>
      </c>
      <c r="BO57" s="42">
        <f t="shared" si="142"/>
        <v>0</v>
      </c>
      <c r="BP57" s="42">
        <f t="shared" si="142"/>
        <v>0</v>
      </c>
      <c r="BQ57" s="42">
        <f t="shared" si="142"/>
        <v>0</v>
      </c>
      <c r="BR57" s="42">
        <f t="shared" si="142"/>
        <v>19.3</v>
      </c>
      <c r="BS57" s="42">
        <f t="shared" si="142"/>
        <v>19.3</v>
      </c>
      <c r="BT57" s="42">
        <f t="shared" si="142"/>
        <v>20.75</v>
      </c>
      <c r="BU57" s="42">
        <f t="shared" si="142"/>
        <v>0</v>
      </c>
      <c r="BV57" s="42">
        <f t="shared" si="142"/>
        <v>0</v>
      </c>
      <c r="BW57" s="42">
        <f t="shared" si="142"/>
        <v>0</v>
      </c>
      <c r="BX57" s="42">
        <f t="shared" si="142"/>
        <v>20.75</v>
      </c>
      <c r="BY57" s="42">
        <f t="shared" ref="BY57:BY62" si="143">BZ57+CA57+CB57+CC57</f>
        <v>21.2</v>
      </c>
      <c r="BZ57" s="42">
        <f t="shared" si="142"/>
        <v>0</v>
      </c>
      <c r="CA57" s="42">
        <f t="shared" si="131"/>
        <v>0</v>
      </c>
      <c r="CB57" s="42">
        <f t="shared" si="131"/>
        <v>0</v>
      </c>
      <c r="CC57" s="42">
        <f t="shared" si="131"/>
        <v>21.2</v>
      </c>
      <c r="CD57" s="42">
        <f t="shared" ref="CD57:CD62" si="144">CE57+CF57+CG57+CH57</f>
        <v>21.8</v>
      </c>
      <c r="CE57" s="42">
        <f t="shared" si="131"/>
        <v>0</v>
      </c>
      <c r="CF57" s="42">
        <f t="shared" si="131"/>
        <v>0</v>
      </c>
      <c r="CG57" s="42">
        <f t="shared" si="131"/>
        <v>0</v>
      </c>
      <c r="CH57" s="42">
        <f t="shared" si="131"/>
        <v>21.8</v>
      </c>
      <c r="CI57" s="42">
        <f t="shared" ref="CI57:CI62" si="145">CJ57+CK57+CL57+CM57</f>
        <v>21.8</v>
      </c>
      <c r="CJ57" s="42">
        <f t="shared" si="131"/>
        <v>0</v>
      </c>
      <c r="CK57" s="42">
        <f t="shared" si="131"/>
        <v>0</v>
      </c>
      <c r="CL57" s="42">
        <f t="shared" si="131"/>
        <v>0</v>
      </c>
      <c r="CM57" s="42">
        <f t="shared" si="131"/>
        <v>21.8</v>
      </c>
      <c r="CN57" s="74" t="s">
        <v>102</v>
      </c>
      <c r="CO57" s="74" t="s">
        <v>102</v>
      </c>
      <c r="CP57" s="42">
        <f t="shared" si="131"/>
        <v>19.3</v>
      </c>
      <c r="CQ57" s="42">
        <f t="shared" si="131"/>
        <v>0</v>
      </c>
      <c r="CR57" s="42">
        <f t="shared" si="131"/>
        <v>0</v>
      </c>
      <c r="CS57" s="42">
        <f t="shared" ref="CS57:DA58" si="146">CS58</f>
        <v>0</v>
      </c>
      <c r="CT57" s="42">
        <f t="shared" si="146"/>
        <v>19.3</v>
      </c>
      <c r="CU57" s="42">
        <f t="shared" si="146"/>
        <v>20.75</v>
      </c>
      <c r="CV57" s="42">
        <f t="shared" si="146"/>
        <v>0</v>
      </c>
      <c r="CW57" s="42">
        <f t="shared" si="146"/>
        <v>0</v>
      </c>
      <c r="CX57" s="42">
        <f t="shared" si="146"/>
        <v>0</v>
      </c>
      <c r="CY57" s="42">
        <f t="shared" si="146"/>
        <v>20.75</v>
      </c>
      <c r="CZ57" s="42">
        <f t="shared" ref="CZ57:CZ62" si="147">DA57+DB57+DC57+DD57</f>
        <v>21.2</v>
      </c>
      <c r="DA57" s="42">
        <f t="shared" si="146"/>
        <v>0</v>
      </c>
      <c r="DB57" s="42">
        <f t="shared" si="131"/>
        <v>0</v>
      </c>
      <c r="DC57" s="42">
        <f t="shared" si="131"/>
        <v>0</v>
      </c>
      <c r="DD57" s="42">
        <f t="shared" si="131"/>
        <v>21.2</v>
      </c>
      <c r="DE57" s="42">
        <f t="shared" ref="DE57:DE62" si="148">DF57+DG57+DH57+DI57</f>
        <v>19.3</v>
      </c>
      <c r="DF57" s="42">
        <f t="shared" si="131"/>
        <v>0</v>
      </c>
      <c r="DG57" s="42">
        <f t="shared" si="131"/>
        <v>0</v>
      </c>
      <c r="DH57" s="42">
        <f t="shared" ref="DH57:DH58" si="149">DH58</f>
        <v>0</v>
      </c>
      <c r="DI57" s="42">
        <f t="shared" si="131"/>
        <v>19.3</v>
      </c>
      <c r="DJ57" s="42">
        <f t="shared" si="131"/>
        <v>20.75</v>
      </c>
      <c r="DK57" s="42">
        <f t="shared" si="131"/>
        <v>0</v>
      </c>
      <c r="DL57" s="42">
        <f t="shared" si="138"/>
        <v>0</v>
      </c>
      <c r="DM57" s="42">
        <f t="shared" si="138"/>
        <v>0</v>
      </c>
      <c r="DN57" s="42">
        <f t="shared" si="138"/>
        <v>20.75</v>
      </c>
      <c r="DO57" s="42">
        <f t="shared" ref="DO57:DO62" si="150">DP57+DQ57+DR57+DS57</f>
        <v>21.2</v>
      </c>
      <c r="DP57" s="42">
        <f t="shared" si="138"/>
        <v>0</v>
      </c>
      <c r="DQ57" s="42">
        <f t="shared" si="138"/>
        <v>0</v>
      </c>
      <c r="DR57" s="42">
        <f t="shared" si="138"/>
        <v>0</v>
      </c>
      <c r="DS57" s="42">
        <f t="shared" si="138"/>
        <v>21.2</v>
      </c>
      <c r="DT57" s="75" t="s">
        <v>103</v>
      </c>
      <c r="DU57" s="49"/>
    </row>
    <row r="58" spans="1:125" ht="47.25" customHeight="1">
      <c r="A58" s="72" t="s">
        <v>199</v>
      </c>
      <c r="B58" s="73" t="s">
        <v>200</v>
      </c>
      <c r="C58" s="74" t="s">
        <v>102</v>
      </c>
      <c r="D58" s="74" t="s">
        <v>102</v>
      </c>
      <c r="E58" s="74" t="s">
        <v>102</v>
      </c>
      <c r="F58" s="74" t="s">
        <v>102</v>
      </c>
      <c r="G58" s="74" t="s">
        <v>102</v>
      </c>
      <c r="H58" s="74" t="s">
        <v>102</v>
      </c>
      <c r="I58" s="74" t="s">
        <v>102</v>
      </c>
      <c r="J58" s="74" t="s">
        <v>102</v>
      </c>
      <c r="K58" s="74" t="s">
        <v>102</v>
      </c>
      <c r="L58" s="74" t="s">
        <v>102</v>
      </c>
      <c r="M58" s="74" t="s">
        <v>102</v>
      </c>
      <c r="N58" s="74" t="s">
        <v>102</v>
      </c>
      <c r="O58" s="74" t="s">
        <v>102</v>
      </c>
      <c r="P58" s="74" t="s">
        <v>102</v>
      </c>
      <c r="Q58" s="74" t="s">
        <v>102</v>
      </c>
      <c r="R58" s="74" t="s">
        <v>102</v>
      </c>
      <c r="S58" s="74" t="s">
        <v>102</v>
      </c>
      <c r="T58" s="74" t="s">
        <v>102</v>
      </c>
      <c r="U58" s="74" t="s">
        <v>102</v>
      </c>
      <c r="V58" s="74" t="s">
        <v>102</v>
      </c>
      <c r="W58" s="74" t="s">
        <v>102</v>
      </c>
      <c r="X58" s="74" t="s">
        <v>102</v>
      </c>
      <c r="Y58" s="74" t="s">
        <v>102</v>
      </c>
      <c r="Z58" s="74" t="s">
        <v>102</v>
      </c>
      <c r="AA58" s="74" t="s">
        <v>102</v>
      </c>
      <c r="AB58" s="74" t="s">
        <v>102</v>
      </c>
      <c r="AC58" s="74" t="s">
        <v>102</v>
      </c>
      <c r="AD58" s="74" t="s">
        <v>102</v>
      </c>
      <c r="AE58" s="74" t="s">
        <v>102</v>
      </c>
      <c r="AF58" s="42">
        <f>AF59</f>
        <v>19.3</v>
      </c>
      <c r="AG58" s="42">
        <f t="shared" si="139"/>
        <v>19.3</v>
      </c>
      <c r="AH58" s="42">
        <f t="shared" si="139"/>
        <v>0</v>
      </c>
      <c r="AI58" s="42">
        <f t="shared" si="139"/>
        <v>0</v>
      </c>
      <c r="AJ58" s="42">
        <f t="shared" si="139"/>
        <v>0</v>
      </c>
      <c r="AK58" s="42">
        <f t="shared" si="139"/>
        <v>0</v>
      </c>
      <c r="AL58" s="42">
        <f t="shared" si="139"/>
        <v>0</v>
      </c>
      <c r="AM58" s="42">
        <f t="shared" si="139"/>
        <v>0</v>
      </c>
      <c r="AN58" s="42">
        <f t="shared" si="139"/>
        <v>19.3</v>
      </c>
      <c r="AO58" s="42">
        <f t="shared" si="139"/>
        <v>19.3</v>
      </c>
      <c r="AP58" s="42">
        <f t="shared" si="139"/>
        <v>20.75</v>
      </c>
      <c r="AQ58" s="42">
        <f t="shared" si="139"/>
        <v>0</v>
      </c>
      <c r="AR58" s="42">
        <f t="shared" si="139"/>
        <v>0</v>
      </c>
      <c r="AS58" s="42">
        <f t="shared" si="139"/>
        <v>0</v>
      </c>
      <c r="AT58" s="42">
        <f t="shared" si="139"/>
        <v>20.75</v>
      </c>
      <c r="AU58" s="42">
        <f t="shared" si="44"/>
        <v>21.2</v>
      </c>
      <c r="AV58" s="42">
        <f t="shared" si="139"/>
        <v>0</v>
      </c>
      <c r="AW58" s="42">
        <f t="shared" si="140"/>
        <v>0</v>
      </c>
      <c r="AX58" s="42">
        <f t="shared" si="140"/>
        <v>0</v>
      </c>
      <c r="AY58" s="42">
        <f t="shared" si="140"/>
        <v>21.2</v>
      </c>
      <c r="AZ58" s="42">
        <f t="shared" si="45"/>
        <v>21.8</v>
      </c>
      <c r="BA58" s="42">
        <f t="shared" si="140"/>
        <v>0</v>
      </c>
      <c r="BB58" s="42">
        <f t="shared" si="140"/>
        <v>0</v>
      </c>
      <c r="BC58" s="42">
        <f t="shared" si="140"/>
        <v>0</v>
      </c>
      <c r="BD58" s="42">
        <f t="shared" si="140"/>
        <v>21.8</v>
      </c>
      <c r="BE58" s="42">
        <f t="shared" si="141"/>
        <v>21.8</v>
      </c>
      <c r="BF58" s="42">
        <f t="shared" si="140"/>
        <v>0</v>
      </c>
      <c r="BG58" s="42">
        <f t="shared" si="140"/>
        <v>0</v>
      </c>
      <c r="BH58" s="42">
        <f t="shared" si="140"/>
        <v>0</v>
      </c>
      <c r="BI58" s="42">
        <f t="shared" si="140"/>
        <v>21.8</v>
      </c>
      <c r="BJ58" s="42">
        <f>BJ59</f>
        <v>19.3</v>
      </c>
      <c r="BK58" s="42">
        <f t="shared" si="142"/>
        <v>19.3</v>
      </c>
      <c r="BL58" s="42">
        <f t="shared" si="142"/>
        <v>0</v>
      </c>
      <c r="BM58" s="42">
        <f t="shared" si="142"/>
        <v>0</v>
      </c>
      <c r="BN58" s="42">
        <f t="shared" si="142"/>
        <v>0</v>
      </c>
      <c r="BO58" s="42">
        <f t="shared" si="142"/>
        <v>0</v>
      </c>
      <c r="BP58" s="42">
        <f t="shared" si="142"/>
        <v>0</v>
      </c>
      <c r="BQ58" s="42">
        <f t="shared" si="142"/>
        <v>0</v>
      </c>
      <c r="BR58" s="42">
        <f t="shared" si="142"/>
        <v>19.3</v>
      </c>
      <c r="BS58" s="42">
        <f t="shared" si="142"/>
        <v>19.3</v>
      </c>
      <c r="BT58" s="42">
        <f t="shared" si="142"/>
        <v>20.75</v>
      </c>
      <c r="BU58" s="42">
        <f t="shared" si="142"/>
        <v>0</v>
      </c>
      <c r="BV58" s="42">
        <f t="shared" si="142"/>
        <v>0</v>
      </c>
      <c r="BW58" s="42">
        <f t="shared" si="142"/>
        <v>0</v>
      </c>
      <c r="BX58" s="42">
        <f t="shared" si="142"/>
        <v>20.75</v>
      </c>
      <c r="BY58" s="42">
        <f t="shared" si="143"/>
        <v>21.2</v>
      </c>
      <c r="BZ58" s="42">
        <f t="shared" si="142"/>
        <v>0</v>
      </c>
      <c r="CA58" s="42">
        <f t="shared" si="131"/>
        <v>0</v>
      </c>
      <c r="CB58" s="42">
        <f t="shared" si="131"/>
        <v>0</v>
      </c>
      <c r="CC58" s="42">
        <f t="shared" si="131"/>
        <v>21.2</v>
      </c>
      <c r="CD58" s="42">
        <f t="shared" si="144"/>
        <v>21.8</v>
      </c>
      <c r="CE58" s="42">
        <f t="shared" si="131"/>
        <v>0</v>
      </c>
      <c r="CF58" s="42">
        <f t="shared" si="131"/>
        <v>0</v>
      </c>
      <c r="CG58" s="42">
        <f t="shared" si="131"/>
        <v>0</v>
      </c>
      <c r="CH58" s="42">
        <f t="shared" si="131"/>
        <v>21.8</v>
      </c>
      <c r="CI58" s="42">
        <f t="shared" si="145"/>
        <v>21.8</v>
      </c>
      <c r="CJ58" s="42">
        <f t="shared" si="131"/>
        <v>0</v>
      </c>
      <c r="CK58" s="42">
        <f t="shared" si="131"/>
        <v>0</v>
      </c>
      <c r="CL58" s="42">
        <f t="shared" si="131"/>
        <v>0</v>
      </c>
      <c r="CM58" s="42">
        <f t="shared" si="131"/>
        <v>21.8</v>
      </c>
      <c r="CN58" s="74" t="s">
        <v>102</v>
      </c>
      <c r="CO58" s="74" t="s">
        <v>102</v>
      </c>
      <c r="CP58" s="42">
        <f t="shared" si="131"/>
        <v>19.3</v>
      </c>
      <c r="CQ58" s="42">
        <f t="shared" si="131"/>
        <v>0</v>
      </c>
      <c r="CR58" s="42">
        <f t="shared" si="131"/>
        <v>0</v>
      </c>
      <c r="CS58" s="42">
        <f t="shared" si="146"/>
        <v>0</v>
      </c>
      <c r="CT58" s="42">
        <f t="shared" si="146"/>
        <v>19.3</v>
      </c>
      <c r="CU58" s="42">
        <f t="shared" si="146"/>
        <v>20.75</v>
      </c>
      <c r="CV58" s="42">
        <f t="shared" si="146"/>
        <v>0</v>
      </c>
      <c r="CW58" s="42">
        <f t="shared" si="146"/>
        <v>0</v>
      </c>
      <c r="CX58" s="42">
        <f t="shared" si="146"/>
        <v>0</v>
      </c>
      <c r="CY58" s="42">
        <f t="shared" si="146"/>
        <v>20.75</v>
      </c>
      <c r="CZ58" s="42">
        <f t="shared" si="147"/>
        <v>21.2</v>
      </c>
      <c r="DA58" s="42">
        <f t="shared" si="146"/>
        <v>0</v>
      </c>
      <c r="DB58" s="42">
        <f t="shared" si="131"/>
        <v>0</v>
      </c>
      <c r="DC58" s="42">
        <f t="shared" si="131"/>
        <v>0</v>
      </c>
      <c r="DD58" s="42">
        <f t="shared" si="131"/>
        <v>21.2</v>
      </c>
      <c r="DE58" s="42">
        <f t="shared" si="148"/>
        <v>19.3</v>
      </c>
      <c r="DF58" s="42">
        <f t="shared" si="131"/>
        <v>0</v>
      </c>
      <c r="DG58" s="42">
        <f t="shared" si="131"/>
        <v>0</v>
      </c>
      <c r="DH58" s="42">
        <f t="shared" si="149"/>
        <v>0</v>
      </c>
      <c r="DI58" s="42">
        <f t="shared" si="131"/>
        <v>19.3</v>
      </c>
      <c r="DJ58" s="42">
        <f t="shared" si="138"/>
        <v>20.75</v>
      </c>
      <c r="DK58" s="42">
        <f t="shared" si="138"/>
        <v>0</v>
      </c>
      <c r="DL58" s="42">
        <f t="shared" si="138"/>
        <v>0</v>
      </c>
      <c r="DM58" s="42">
        <f t="shared" si="138"/>
        <v>0</v>
      </c>
      <c r="DN58" s="42">
        <f t="shared" si="138"/>
        <v>20.75</v>
      </c>
      <c r="DO58" s="42">
        <f t="shared" si="150"/>
        <v>21.2</v>
      </c>
      <c r="DP58" s="42">
        <f t="shared" si="138"/>
        <v>0</v>
      </c>
      <c r="DQ58" s="42">
        <f t="shared" si="138"/>
        <v>0</v>
      </c>
      <c r="DR58" s="42">
        <f t="shared" si="138"/>
        <v>0</v>
      </c>
      <c r="DS58" s="42">
        <f t="shared" si="138"/>
        <v>21.2</v>
      </c>
      <c r="DT58" s="75" t="s">
        <v>103</v>
      </c>
      <c r="DU58" s="49"/>
    </row>
    <row r="59" spans="1:125" ht="47.25" customHeight="1">
      <c r="A59" s="76" t="s">
        <v>201</v>
      </c>
      <c r="B59" s="77" t="s">
        <v>202</v>
      </c>
      <c r="C59" s="78" t="s">
        <v>105</v>
      </c>
      <c r="D59" s="79" t="s">
        <v>106</v>
      </c>
      <c r="E59" s="79" t="s">
        <v>107</v>
      </c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 t="s">
        <v>114</v>
      </c>
      <c r="AE59" s="79" t="s">
        <v>123</v>
      </c>
      <c r="AF59" s="42">
        <f t="shared" si="43"/>
        <v>19.3</v>
      </c>
      <c r="AG59" s="42">
        <f t="shared" si="43"/>
        <v>19.3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98">
        <v>19.3</v>
      </c>
      <c r="AO59" s="98">
        <v>19.3</v>
      </c>
      <c r="AP59" s="85">
        <f t="shared" ref="AP59:AP60" si="151">AQ59+AR59+AS59+AT59</f>
        <v>20.75</v>
      </c>
      <c r="AQ59" s="43">
        <v>0</v>
      </c>
      <c r="AR59" s="43">
        <v>0</v>
      </c>
      <c r="AS59" s="43">
        <v>0</v>
      </c>
      <c r="AT59" s="97">
        <v>20.75</v>
      </c>
      <c r="AU59" s="42">
        <f t="shared" si="44"/>
        <v>21.2</v>
      </c>
      <c r="AV59" s="102"/>
      <c r="AW59" s="102"/>
      <c r="AX59" s="102"/>
      <c r="AY59" s="97">
        <v>21.2</v>
      </c>
      <c r="AZ59" s="42">
        <f t="shared" si="45"/>
        <v>21.8</v>
      </c>
      <c r="BA59" s="97"/>
      <c r="BB59" s="97"/>
      <c r="BC59" s="97"/>
      <c r="BD59" s="97">
        <v>21.8</v>
      </c>
      <c r="BE59" s="42">
        <f t="shared" si="141"/>
        <v>21.8</v>
      </c>
      <c r="BF59" s="97"/>
      <c r="BG59" s="97"/>
      <c r="BH59" s="97"/>
      <c r="BI59" s="97">
        <v>21.8</v>
      </c>
      <c r="BJ59" s="42">
        <f t="shared" ref="BJ59:BJ60" si="152">BL59+BN59+BP59+BR59</f>
        <v>19.3</v>
      </c>
      <c r="BK59" s="42">
        <f t="shared" ref="BK59:BK60" si="153">BM59+BO59+BQ59+BS59</f>
        <v>19.3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98">
        <v>19.3</v>
      </c>
      <c r="BS59" s="98">
        <v>19.3</v>
      </c>
      <c r="BT59" s="85">
        <f t="shared" ref="BT59:BT60" si="154">BU59+BV59+BW59+BX59</f>
        <v>20.75</v>
      </c>
      <c r="BU59" s="43">
        <v>0</v>
      </c>
      <c r="BV59" s="43">
        <v>0</v>
      </c>
      <c r="BW59" s="43">
        <v>0</v>
      </c>
      <c r="BX59" s="97">
        <v>20.75</v>
      </c>
      <c r="BY59" s="42">
        <f t="shared" si="143"/>
        <v>21.2</v>
      </c>
      <c r="BZ59" s="102"/>
      <c r="CA59" s="102"/>
      <c r="CB59" s="102"/>
      <c r="CC59" s="97">
        <v>21.2</v>
      </c>
      <c r="CD59" s="42">
        <f t="shared" si="144"/>
        <v>21.8</v>
      </c>
      <c r="CE59" s="97"/>
      <c r="CF59" s="97"/>
      <c r="CG59" s="97"/>
      <c r="CH59" s="97">
        <v>21.8</v>
      </c>
      <c r="CI59" s="42">
        <f t="shared" si="145"/>
        <v>21.8</v>
      </c>
      <c r="CJ59" s="97"/>
      <c r="CK59" s="97"/>
      <c r="CL59" s="97"/>
      <c r="CM59" s="97">
        <v>21.8</v>
      </c>
      <c r="CN59" s="79" t="s">
        <v>114</v>
      </c>
      <c r="CO59" s="79" t="s">
        <v>123</v>
      </c>
      <c r="CP59" s="85">
        <f t="shared" ref="CP59:CP60" si="155">CQ59+CR59+CS59+CT59</f>
        <v>19.3</v>
      </c>
      <c r="CQ59" s="43">
        <v>0</v>
      </c>
      <c r="CR59" s="43">
        <v>0</v>
      </c>
      <c r="CS59" s="43">
        <v>0</v>
      </c>
      <c r="CT59" s="98">
        <v>19.3</v>
      </c>
      <c r="CU59" s="85">
        <f t="shared" ref="CU59:CU60" si="156">CV59+CW59+CX59+CY59</f>
        <v>20.75</v>
      </c>
      <c r="CV59" s="43">
        <v>0</v>
      </c>
      <c r="CW59" s="43">
        <v>0</v>
      </c>
      <c r="CX59" s="43">
        <v>0</v>
      </c>
      <c r="CY59" s="97">
        <v>20.75</v>
      </c>
      <c r="CZ59" s="42">
        <f t="shared" si="147"/>
        <v>21.2</v>
      </c>
      <c r="DA59" s="102"/>
      <c r="DB59" s="102"/>
      <c r="DC59" s="102"/>
      <c r="DD59" s="97">
        <v>21.2</v>
      </c>
      <c r="DE59" s="42">
        <f t="shared" si="148"/>
        <v>19.3</v>
      </c>
      <c r="DF59" s="43">
        <v>0</v>
      </c>
      <c r="DG59" s="43">
        <v>0</v>
      </c>
      <c r="DH59" s="43">
        <v>0</v>
      </c>
      <c r="DI59" s="98">
        <v>19.3</v>
      </c>
      <c r="DJ59" s="85">
        <f t="shared" ref="DJ59:DJ60" si="157">DK59+DL59+DM59+DN59</f>
        <v>20.75</v>
      </c>
      <c r="DK59" s="43">
        <v>0</v>
      </c>
      <c r="DL59" s="43">
        <v>0</v>
      </c>
      <c r="DM59" s="43">
        <v>0</v>
      </c>
      <c r="DN59" s="97">
        <v>20.75</v>
      </c>
      <c r="DO59" s="42">
        <f t="shared" si="150"/>
        <v>21.2</v>
      </c>
      <c r="DP59" s="102"/>
      <c r="DQ59" s="102"/>
      <c r="DR59" s="102"/>
      <c r="DS59" s="97">
        <v>21.2</v>
      </c>
      <c r="DT59" s="80" t="s">
        <v>111</v>
      </c>
      <c r="DU59" s="49"/>
    </row>
    <row r="60" spans="1:125" ht="47.25" customHeight="1">
      <c r="A60" s="76" t="s">
        <v>203</v>
      </c>
      <c r="B60" s="77" t="s">
        <v>204</v>
      </c>
      <c r="C60" s="78" t="s">
        <v>105</v>
      </c>
      <c r="D60" s="79" t="s">
        <v>106</v>
      </c>
      <c r="E60" s="79" t="s">
        <v>107</v>
      </c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 t="s">
        <v>114</v>
      </c>
      <c r="AE60" s="79" t="s">
        <v>129</v>
      </c>
      <c r="AF60" s="42">
        <f t="shared" si="43"/>
        <v>0</v>
      </c>
      <c r="AG60" s="42">
        <f t="shared" si="43"/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85">
        <f t="shared" si="151"/>
        <v>0</v>
      </c>
      <c r="AQ60" s="43">
        <v>0</v>
      </c>
      <c r="AR60" s="43">
        <v>0</v>
      </c>
      <c r="AS60" s="43">
        <v>0</v>
      </c>
      <c r="AT60" s="43">
        <v>0</v>
      </c>
      <c r="AU60" s="42">
        <f t="shared" si="44"/>
        <v>0</v>
      </c>
      <c r="AV60" s="43">
        <v>0</v>
      </c>
      <c r="AW60" s="43">
        <v>0</v>
      </c>
      <c r="AX60" s="43">
        <v>0</v>
      </c>
      <c r="AY60" s="43">
        <v>0</v>
      </c>
      <c r="AZ60" s="42">
        <f t="shared" si="45"/>
        <v>0</v>
      </c>
      <c r="BA60" s="43">
        <v>0</v>
      </c>
      <c r="BB60" s="43">
        <v>0</v>
      </c>
      <c r="BC60" s="43">
        <v>0</v>
      </c>
      <c r="BD60" s="43">
        <v>0</v>
      </c>
      <c r="BE60" s="42">
        <f t="shared" si="141"/>
        <v>0</v>
      </c>
      <c r="BF60" s="43">
        <v>0</v>
      </c>
      <c r="BG60" s="43">
        <v>0</v>
      </c>
      <c r="BH60" s="43">
        <v>0</v>
      </c>
      <c r="BI60" s="43">
        <v>0</v>
      </c>
      <c r="BJ60" s="42">
        <f t="shared" si="152"/>
        <v>0</v>
      </c>
      <c r="BK60" s="42">
        <f t="shared" si="153"/>
        <v>0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85">
        <f t="shared" si="154"/>
        <v>0</v>
      </c>
      <c r="BU60" s="43">
        <v>0</v>
      </c>
      <c r="BV60" s="43">
        <v>0</v>
      </c>
      <c r="BW60" s="43">
        <v>0</v>
      </c>
      <c r="BX60" s="43">
        <v>0</v>
      </c>
      <c r="BY60" s="42">
        <f t="shared" si="143"/>
        <v>0</v>
      </c>
      <c r="BZ60" s="43">
        <v>0</v>
      </c>
      <c r="CA60" s="43">
        <v>0</v>
      </c>
      <c r="CB60" s="43">
        <v>0</v>
      </c>
      <c r="CC60" s="43">
        <v>0</v>
      </c>
      <c r="CD60" s="42">
        <f t="shared" si="144"/>
        <v>0</v>
      </c>
      <c r="CE60" s="43">
        <v>0</v>
      </c>
      <c r="CF60" s="43">
        <v>0</v>
      </c>
      <c r="CG60" s="43">
        <v>0</v>
      </c>
      <c r="CH60" s="43">
        <v>0</v>
      </c>
      <c r="CI60" s="42">
        <f t="shared" si="145"/>
        <v>0</v>
      </c>
      <c r="CJ60" s="43">
        <v>0</v>
      </c>
      <c r="CK60" s="43">
        <v>0</v>
      </c>
      <c r="CL60" s="43">
        <v>0</v>
      </c>
      <c r="CM60" s="43">
        <v>0</v>
      </c>
      <c r="CN60" s="79" t="s">
        <v>114</v>
      </c>
      <c r="CO60" s="79" t="s">
        <v>129</v>
      </c>
      <c r="CP60" s="85">
        <f t="shared" si="155"/>
        <v>0</v>
      </c>
      <c r="CQ60" s="43">
        <v>0</v>
      </c>
      <c r="CR60" s="43">
        <v>0</v>
      </c>
      <c r="CS60" s="43">
        <v>0</v>
      </c>
      <c r="CT60" s="43">
        <v>0</v>
      </c>
      <c r="CU60" s="85">
        <f t="shared" si="156"/>
        <v>0</v>
      </c>
      <c r="CV60" s="43">
        <v>0</v>
      </c>
      <c r="CW60" s="43">
        <v>0</v>
      </c>
      <c r="CX60" s="43">
        <v>0</v>
      </c>
      <c r="CY60" s="43">
        <v>0</v>
      </c>
      <c r="CZ60" s="42">
        <f t="shared" si="147"/>
        <v>0</v>
      </c>
      <c r="DA60" s="43">
        <v>0</v>
      </c>
      <c r="DB60" s="43">
        <v>0</v>
      </c>
      <c r="DC60" s="43">
        <v>0</v>
      </c>
      <c r="DD60" s="43">
        <v>0</v>
      </c>
      <c r="DE60" s="42">
        <f t="shared" si="148"/>
        <v>0</v>
      </c>
      <c r="DF60" s="43">
        <v>0</v>
      </c>
      <c r="DG60" s="43">
        <v>0</v>
      </c>
      <c r="DH60" s="43">
        <v>0</v>
      </c>
      <c r="DI60" s="43">
        <v>0</v>
      </c>
      <c r="DJ60" s="85">
        <f t="shared" si="157"/>
        <v>0</v>
      </c>
      <c r="DK60" s="43">
        <v>0</v>
      </c>
      <c r="DL60" s="43">
        <v>0</v>
      </c>
      <c r="DM60" s="43">
        <v>0</v>
      </c>
      <c r="DN60" s="43">
        <v>0</v>
      </c>
      <c r="DO60" s="42">
        <f t="shared" si="150"/>
        <v>0</v>
      </c>
      <c r="DP60" s="43">
        <v>0</v>
      </c>
      <c r="DQ60" s="43">
        <v>0</v>
      </c>
      <c r="DR60" s="43">
        <v>0</v>
      </c>
      <c r="DS60" s="43">
        <v>0</v>
      </c>
      <c r="DT60" s="80" t="s">
        <v>177</v>
      </c>
      <c r="DU60" s="49"/>
    </row>
    <row r="61" spans="1:125" ht="47.25" customHeight="1">
      <c r="A61" s="72" t="s">
        <v>205</v>
      </c>
      <c r="B61" s="73" t="s">
        <v>206</v>
      </c>
      <c r="C61" s="74" t="s">
        <v>102</v>
      </c>
      <c r="D61" s="74" t="s">
        <v>102</v>
      </c>
      <c r="E61" s="74" t="s">
        <v>102</v>
      </c>
      <c r="F61" s="74" t="s">
        <v>102</v>
      </c>
      <c r="G61" s="74" t="s">
        <v>102</v>
      </c>
      <c r="H61" s="74" t="s">
        <v>102</v>
      </c>
      <c r="I61" s="74" t="s">
        <v>102</v>
      </c>
      <c r="J61" s="74" t="s">
        <v>102</v>
      </c>
      <c r="K61" s="74" t="s">
        <v>102</v>
      </c>
      <c r="L61" s="74" t="s">
        <v>102</v>
      </c>
      <c r="M61" s="74" t="s">
        <v>102</v>
      </c>
      <c r="N61" s="74" t="s">
        <v>102</v>
      </c>
      <c r="O61" s="74" t="s">
        <v>102</v>
      </c>
      <c r="P61" s="74" t="s">
        <v>102</v>
      </c>
      <c r="Q61" s="74" t="s">
        <v>102</v>
      </c>
      <c r="R61" s="74" t="s">
        <v>102</v>
      </c>
      <c r="S61" s="74" t="s">
        <v>102</v>
      </c>
      <c r="T61" s="74" t="s">
        <v>102</v>
      </c>
      <c r="U61" s="74" t="s">
        <v>102</v>
      </c>
      <c r="V61" s="74" t="s">
        <v>102</v>
      </c>
      <c r="W61" s="74" t="s">
        <v>102</v>
      </c>
      <c r="X61" s="74" t="s">
        <v>102</v>
      </c>
      <c r="Y61" s="74" t="s">
        <v>102</v>
      </c>
      <c r="Z61" s="74" t="s">
        <v>102</v>
      </c>
      <c r="AA61" s="74" t="s">
        <v>102</v>
      </c>
      <c r="AB61" s="74" t="s">
        <v>102</v>
      </c>
      <c r="AC61" s="74" t="s">
        <v>102</v>
      </c>
      <c r="AD61" s="74" t="s">
        <v>102</v>
      </c>
      <c r="AE61" s="74" t="s">
        <v>102</v>
      </c>
      <c r="AF61" s="42">
        <f>AF26</f>
        <v>101190.90130000001</v>
      </c>
      <c r="AG61" s="42">
        <f t="shared" ref="AG61:CS61" si="158">AG26</f>
        <v>87946.584099999993</v>
      </c>
      <c r="AH61" s="42">
        <f t="shared" si="158"/>
        <v>57389.343000000001</v>
      </c>
      <c r="AI61" s="42">
        <f t="shared" si="158"/>
        <v>46381.071899999995</v>
      </c>
      <c r="AJ61" s="42">
        <f t="shared" si="158"/>
        <v>25437.393000000004</v>
      </c>
      <c r="AK61" s="42">
        <f t="shared" si="158"/>
        <v>23801.430700000001</v>
      </c>
      <c r="AL61" s="42">
        <f t="shared" si="158"/>
        <v>0</v>
      </c>
      <c r="AM61" s="42">
        <f t="shared" si="158"/>
        <v>0</v>
      </c>
      <c r="AN61" s="42">
        <f t="shared" si="158"/>
        <v>18364.165300000001</v>
      </c>
      <c r="AO61" s="42">
        <f t="shared" si="158"/>
        <v>17764.081499999997</v>
      </c>
      <c r="AP61" s="42">
        <f t="shared" si="158"/>
        <v>46991.39680000001</v>
      </c>
      <c r="AQ61" s="42">
        <f t="shared" si="158"/>
        <v>13440.035900000001</v>
      </c>
      <c r="AR61" s="42">
        <f t="shared" si="158"/>
        <v>16594.161400000001</v>
      </c>
      <c r="AS61" s="42">
        <f t="shared" si="158"/>
        <v>0</v>
      </c>
      <c r="AT61" s="42">
        <f t="shared" si="158"/>
        <v>16957.199500000002</v>
      </c>
      <c r="AU61" s="42">
        <f t="shared" si="44"/>
        <v>17058.7</v>
      </c>
      <c r="AV61" s="42">
        <f t="shared" si="158"/>
        <v>330.3</v>
      </c>
      <c r="AW61" s="42">
        <f t="shared" si="158"/>
        <v>0</v>
      </c>
      <c r="AX61" s="42">
        <f t="shared" si="158"/>
        <v>0</v>
      </c>
      <c r="AY61" s="42">
        <f t="shared" si="158"/>
        <v>16728.400000000001</v>
      </c>
      <c r="AZ61" s="42">
        <f t="shared" si="45"/>
        <v>17385.099999999999</v>
      </c>
      <c r="BA61" s="42">
        <f t="shared" si="158"/>
        <v>339.6</v>
      </c>
      <c r="BB61" s="42">
        <f t="shared" si="158"/>
        <v>0</v>
      </c>
      <c r="BC61" s="42">
        <f t="shared" si="158"/>
        <v>0</v>
      </c>
      <c r="BD61" s="42">
        <f t="shared" si="158"/>
        <v>17045.5</v>
      </c>
      <c r="BE61" s="42">
        <f t="shared" si="141"/>
        <v>17385.099999999999</v>
      </c>
      <c r="BF61" s="42">
        <f t="shared" ref="BF61:BI61" si="159">BF26</f>
        <v>339.6</v>
      </c>
      <c r="BG61" s="42">
        <f t="shared" si="159"/>
        <v>0</v>
      </c>
      <c r="BH61" s="42">
        <f t="shared" si="159"/>
        <v>0</v>
      </c>
      <c r="BI61" s="42">
        <f t="shared" si="159"/>
        <v>17045.5</v>
      </c>
      <c r="BJ61" s="42">
        <f>BJ26</f>
        <v>34383.824500000002</v>
      </c>
      <c r="BK61" s="42">
        <f t="shared" ref="BK61:BX61" si="160">BK26</f>
        <v>33783.830099999999</v>
      </c>
      <c r="BL61" s="42">
        <f t="shared" si="160"/>
        <v>223.7</v>
      </c>
      <c r="BM61" s="42">
        <f t="shared" si="160"/>
        <v>223.7</v>
      </c>
      <c r="BN61" s="42">
        <f t="shared" si="160"/>
        <v>17202.722000000002</v>
      </c>
      <c r="BO61" s="42">
        <f t="shared" si="160"/>
        <v>17202.522000000001</v>
      </c>
      <c r="BP61" s="42">
        <f t="shared" si="160"/>
        <v>0</v>
      </c>
      <c r="BQ61" s="42">
        <f t="shared" si="160"/>
        <v>0</v>
      </c>
      <c r="BR61" s="42">
        <f t="shared" si="160"/>
        <v>16957.4025</v>
      </c>
      <c r="BS61" s="42">
        <f t="shared" si="160"/>
        <v>16357.608099999999</v>
      </c>
      <c r="BT61" s="42">
        <f t="shared" si="160"/>
        <v>26773.600000000002</v>
      </c>
      <c r="BU61" s="42">
        <f t="shared" si="160"/>
        <v>346.9</v>
      </c>
      <c r="BV61" s="42">
        <f t="shared" si="160"/>
        <v>10189.799999999999</v>
      </c>
      <c r="BW61" s="42">
        <f t="shared" si="160"/>
        <v>0</v>
      </c>
      <c r="BX61" s="42">
        <f t="shared" si="160"/>
        <v>16236.9</v>
      </c>
      <c r="BY61" s="42">
        <f t="shared" si="143"/>
        <v>17008.7</v>
      </c>
      <c r="BZ61" s="42">
        <f t="shared" ref="BZ61:CC61" si="161">BZ26</f>
        <v>280.3</v>
      </c>
      <c r="CA61" s="42">
        <f t="shared" si="161"/>
        <v>0</v>
      </c>
      <c r="CB61" s="42">
        <f t="shared" si="161"/>
        <v>0</v>
      </c>
      <c r="CC61" s="42">
        <f t="shared" si="161"/>
        <v>16728.400000000001</v>
      </c>
      <c r="CD61" s="42">
        <f t="shared" si="144"/>
        <v>17315.099999999999</v>
      </c>
      <c r="CE61" s="42">
        <f t="shared" ref="CE61:CH61" si="162">CE26</f>
        <v>269.60000000000002</v>
      </c>
      <c r="CF61" s="42">
        <f t="shared" si="162"/>
        <v>0</v>
      </c>
      <c r="CG61" s="42">
        <f t="shared" si="162"/>
        <v>0</v>
      </c>
      <c r="CH61" s="42">
        <f t="shared" si="162"/>
        <v>17045.5</v>
      </c>
      <c r="CI61" s="42">
        <f t="shared" si="145"/>
        <v>17315.099999999999</v>
      </c>
      <c r="CJ61" s="42">
        <f t="shared" ref="CJ61:CR61" si="163">CJ26</f>
        <v>269.60000000000002</v>
      </c>
      <c r="CK61" s="42">
        <f t="shared" si="163"/>
        <v>0</v>
      </c>
      <c r="CL61" s="42">
        <f t="shared" si="163"/>
        <v>0</v>
      </c>
      <c r="CM61" s="42">
        <f t="shared" si="163"/>
        <v>17045.5</v>
      </c>
      <c r="CN61" s="74" t="s">
        <v>102</v>
      </c>
      <c r="CO61" s="74" t="s">
        <v>102</v>
      </c>
      <c r="CP61" s="42">
        <f t="shared" si="163"/>
        <v>87916.584099999993</v>
      </c>
      <c r="CQ61" s="42">
        <f t="shared" si="163"/>
        <v>46381.071899999995</v>
      </c>
      <c r="CR61" s="42">
        <f t="shared" si="163"/>
        <v>23801.430700000001</v>
      </c>
      <c r="CS61" s="42">
        <f t="shared" si="158"/>
        <v>0</v>
      </c>
      <c r="CT61" s="42">
        <f t="shared" ref="CT61:CY61" si="164">CT26</f>
        <v>17764.081499999997</v>
      </c>
      <c r="CU61" s="42">
        <f t="shared" si="164"/>
        <v>81027.897299999997</v>
      </c>
      <c r="CV61" s="42">
        <f t="shared" si="164"/>
        <v>13440.035900000001</v>
      </c>
      <c r="CW61" s="42">
        <f t="shared" si="164"/>
        <v>16594.161400000001</v>
      </c>
      <c r="CX61" s="42">
        <f t="shared" si="164"/>
        <v>0</v>
      </c>
      <c r="CY61" s="42">
        <f t="shared" si="164"/>
        <v>50993.700000000004</v>
      </c>
      <c r="CZ61" s="42">
        <f t="shared" si="147"/>
        <v>17058.7</v>
      </c>
      <c r="DA61" s="42">
        <f t="shared" ref="DA61:DD61" si="165">DA26</f>
        <v>330.3</v>
      </c>
      <c r="DB61" s="42">
        <f t="shared" si="165"/>
        <v>0</v>
      </c>
      <c r="DC61" s="42">
        <f t="shared" si="165"/>
        <v>0</v>
      </c>
      <c r="DD61" s="42">
        <f t="shared" si="165"/>
        <v>16728.400000000001</v>
      </c>
      <c r="DE61" s="42">
        <f t="shared" si="148"/>
        <v>33783.830099999999</v>
      </c>
      <c r="DF61" s="42">
        <f t="shared" ref="DF61:DG61" si="166">DF26</f>
        <v>223.7</v>
      </c>
      <c r="DG61" s="42">
        <f t="shared" si="166"/>
        <v>17202.522000000001</v>
      </c>
      <c r="DH61" s="42">
        <f t="shared" ref="DH61:DN61" si="167">DH26</f>
        <v>0</v>
      </c>
      <c r="DI61" s="42">
        <f t="shared" si="167"/>
        <v>16357.608099999999</v>
      </c>
      <c r="DJ61" s="42">
        <f t="shared" si="167"/>
        <v>26773.600000000002</v>
      </c>
      <c r="DK61" s="42">
        <f t="shared" si="167"/>
        <v>346.9</v>
      </c>
      <c r="DL61" s="42">
        <f t="shared" si="167"/>
        <v>10189.799999999999</v>
      </c>
      <c r="DM61" s="42">
        <f t="shared" si="167"/>
        <v>0</v>
      </c>
      <c r="DN61" s="42">
        <f t="shared" si="167"/>
        <v>16236.9</v>
      </c>
      <c r="DO61" s="42">
        <f t="shared" si="150"/>
        <v>17008.7</v>
      </c>
      <c r="DP61" s="42">
        <f t="shared" ref="DP61:DS61" si="168">DP26</f>
        <v>280.3</v>
      </c>
      <c r="DQ61" s="42">
        <f t="shared" si="168"/>
        <v>0</v>
      </c>
      <c r="DR61" s="42">
        <f t="shared" si="168"/>
        <v>0</v>
      </c>
      <c r="DS61" s="42">
        <f t="shared" si="168"/>
        <v>16728.400000000001</v>
      </c>
      <c r="DT61" s="75" t="s">
        <v>103</v>
      </c>
      <c r="DU61" s="49"/>
    </row>
    <row r="62" spans="1:125" ht="47.25" customHeight="1">
      <c r="A62" s="72" t="s">
        <v>207</v>
      </c>
      <c r="B62" s="73" t="s">
        <v>208</v>
      </c>
      <c r="C62" s="74" t="s">
        <v>102</v>
      </c>
      <c r="D62" s="74" t="s">
        <v>102</v>
      </c>
      <c r="E62" s="74" t="s">
        <v>102</v>
      </c>
      <c r="F62" s="74" t="s">
        <v>102</v>
      </c>
      <c r="G62" s="74" t="s">
        <v>102</v>
      </c>
      <c r="H62" s="74" t="s">
        <v>102</v>
      </c>
      <c r="I62" s="74" t="s">
        <v>102</v>
      </c>
      <c r="J62" s="74" t="s">
        <v>102</v>
      </c>
      <c r="K62" s="74" t="s">
        <v>102</v>
      </c>
      <c r="L62" s="74" t="s">
        <v>102</v>
      </c>
      <c r="M62" s="74" t="s">
        <v>102</v>
      </c>
      <c r="N62" s="74" t="s">
        <v>102</v>
      </c>
      <c r="O62" s="74" t="s">
        <v>102</v>
      </c>
      <c r="P62" s="74" t="s">
        <v>102</v>
      </c>
      <c r="Q62" s="74" t="s">
        <v>102</v>
      </c>
      <c r="R62" s="74" t="s">
        <v>102</v>
      </c>
      <c r="S62" s="74" t="s">
        <v>102</v>
      </c>
      <c r="T62" s="74" t="s">
        <v>102</v>
      </c>
      <c r="U62" s="74" t="s">
        <v>102</v>
      </c>
      <c r="V62" s="74" t="s">
        <v>102</v>
      </c>
      <c r="W62" s="74" t="s">
        <v>102</v>
      </c>
      <c r="X62" s="74" t="s">
        <v>102</v>
      </c>
      <c r="Y62" s="74" t="s">
        <v>102</v>
      </c>
      <c r="Z62" s="74" t="s">
        <v>102</v>
      </c>
      <c r="AA62" s="74" t="s">
        <v>102</v>
      </c>
      <c r="AB62" s="74" t="s">
        <v>102</v>
      </c>
      <c r="AC62" s="74" t="s">
        <v>102</v>
      </c>
      <c r="AD62" s="74" t="s">
        <v>102</v>
      </c>
      <c r="AE62" s="74" t="s">
        <v>102</v>
      </c>
      <c r="AF62" s="42">
        <f>AF61</f>
        <v>101190.90130000001</v>
      </c>
      <c r="AG62" s="42">
        <f t="shared" ref="AG62:CS62" si="169">AG61</f>
        <v>87946.584099999993</v>
      </c>
      <c r="AH62" s="42">
        <f t="shared" si="169"/>
        <v>57389.343000000001</v>
      </c>
      <c r="AI62" s="42">
        <f t="shared" si="169"/>
        <v>46381.071899999995</v>
      </c>
      <c r="AJ62" s="42">
        <f t="shared" si="169"/>
        <v>25437.393000000004</v>
      </c>
      <c r="AK62" s="42">
        <f t="shared" si="169"/>
        <v>23801.430700000001</v>
      </c>
      <c r="AL62" s="42">
        <f t="shared" si="169"/>
        <v>0</v>
      </c>
      <c r="AM62" s="42">
        <f t="shared" si="169"/>
        <v>0</v>
      </c>
      <c r="AN62" s="42">
        <f t="shared" si="169"/>
        <v>18364.165300000001</v>
      </c>
      <c r="AO62" s="42">
        <f t="shared" si="169"/>
        <v>17764.081499999997</v>
      </c>
      <c r="AP62" s="42">
        <f t="shared" si="169"/>
        <v>46991.39680000001</v>
      </c>
      <c r="AQ62" s="42">
        <f t="shared" si="169"/>
        <v>13440.035900000001</v>
      </c>
      <c r="AR62" s="42">
        <f t="shared" si="169"/>
        <v>16594.161400000001</v>
      </c>
      <c r="AS62" s="42">
        <f t="shared" si="169"/>
        <v>0</v>
      </c>
      <c r="AT62" s="42">
        <f t="shared" si="169"/>
        <v>16957.199500000002</v>
      </c>
      <c r="AU62" s="42">
        <f t="shared" si="44"/>
        <v>17058.7</v>
      </c>
      <c r="AV62" s="42">
        <f t="shared" si="169"/>
        <v>330.3</v>
      </c>
      <c r="AW62" s="42">
        <f t="shared" si="169"/>
        <v>0</v>
      </c>
      <c r="AX62" s="42">
        <f t="shared" si="169"/>
        <v>0</v>
      </c>
      <c r="AY62" s="42">
        <f t="shared" si="169"/>
        <v>16728.400000000001</v>
      </c>
      <c r="AZ62" s="42">
        <f t="shared" si="45"/>
        <v>17385.099999999999</v>
      </c>
      <c r="BA62" s="42">
        <f t="shared" si="169"/>
        <v>339.6</v>
      </c>
      <c r="BB62" s="42">
        <f t="shared" si="169"/>
        <v>0</v>
      </c>
      <c r="BC62" s="42">
        <f t="shared" si="169"/>
        <v>0</v>
      </c>
      <c r="BD62" s="42">
        <f t="shared" si="169"/>
        <v>17045.5</v>
      </c>
      <c r="BE62" s="42">
        <f t="shared" si="141"/>
        <v>17385.099999999999</v>
      </c>
      <c r="BF62" s="42">
        <f t="shared" ref="BF62:BI62" si="170">BF61</f>
        <v>339.6</v>
      </c>
      <c r="BG62" s="42">
        <f t="shared" si="170"/>
        <v>0</v>
      </c>
      <c r="BH62" s="42">
        <f t="shared" si="170"/>
        <v>0</v>
      </c>
      <c r="BI62" s="42">
        <f t="shared" si="170"/>
        <v>17045.5</v>
      </c>
      <c r="BJ62" s="42">
        <f>BJ61</f>
        <v>34383.824500000002</v>
      </c>
      <c r="BK62" s="42">
        <f t="shared" ref="BK62:BX62" si="171">BK61</f>
        <v>33783.830099999999</v>
      </c>
      <c r="BL62" s="42">
        <f t="shared" si="171"/>
        <v>223.7</v>
      </c>
      <c r="BM62" s="42">
        <f t="shared" si="171"/>
        <v>223.7</v>
      </c>
      <c r="BN62" s="42">
        <f t="shared" si="171"/>
        <v>17202.722000000002</v>
      </c>
      <c r="BO62" s="42">
        <f t="shared" si="171"/>
        <v>17202.522000000001</v>
      </c>
      <c r="BP62" s="42">
        <f t="shared" si="171"/>
        <v>0</v>
      </c>
      <c r="BQ62" s="42">
        <f t="shared" si="171"/>
        <v>0</v>
      </c>
      <c r="BR62" s="42">
        <f t="shared" si="171"/>
        <v>16957.4025</v>
      </c>
      <c r="BS62" s="42">
        <f t="shared" si="171"/>
        <v>16357.608099999999</v>
      </c>
      <c r="BT62" s="42">
        <f t="shared" si="171"/>
        <v>26773.600000000002</v>
      </c>
      <c r="BU62" s="42">
        <f t="shared" si="171"/>
        <v>346.9</v>
      </c>
      <c r="BV62" s="42">
        <f t="shared" si="171"/>
        <v>10189.799999999999</v>
      </c>
      <c r="BW62" s="42">
        <f t="shared" si="171"/>
        <v>0</v>
      </c>
      <c r="BX62" s="42">
        <f t="shared" si="171"/>
        <v>16236.9</v>
      </c>
      <c r="BY62" s="42">
        <f t="shared" si="143"/>
        <v>17008.7</v>
      </c>
      <c r="BZ62" s="42">
        <f t="shared" ref="BZ62:CC62" si="172">BZ61</f>
        <v>280.3</v>
      </c>
      <c r="CA62" s="42">
        <f t="shared" si="172"/>
        <v>0</v>
      </c>
      <c r="CB62" s="42">
        <f t="shared" si="172"/>
        <v>0</v>
      </c>
      <c r="CC62" s="42">
        <f t="shared" si="172"/>
        <v>16728.400000000001</v>
      </c>
      <c r="CD62" s="42">
        <f t="shared" si="144"/>
        <v>17315.099999999999</v>
      </c>
      <c r="CE62" s="42">
        <f t="shared" ref="CE62:CH62" si="173">CE61</f>
        <v>269.60000000000002</v>
      </c>
      <c r="CF62" s="42">
        <f t="shared" si="173"/>
        <v>0</v>
      </c>
      <c r="CG62" s="42">
        <f t="shared" si="173"/>
        <v>0</v>
      </c>
      <c r="CH62" s="42">
        <f t="shared" si="173"/>
        <v>17045.5</v>
      </c>
      <c r="CI62" s="42">
        <f t="shared" si="145"/>
        <v>17315.099999999999</v>
      </c>
      <c r="CJ62" s="42">
        <f t="shared" ref="CJ62:CR62" si="174">CJ61</f>
        <v>269.60000000000002</v>
      </c>
      <c r="CK62" s="42">
        <f t="shared" si="174"/>
        <v>0</v>
      </c>
      <c r="CL62" s="42">
        <f t="shared" si="174"/>
        <v>0</v>
      </c>
      <c r="CM62" s="42">
        <f t="shared" si="174"/>
        <v>17045.5</v>
      </c>
      <c r="CN62" s="74" t="s">
        <v>102</v>
      </c>
      <c r="CO62" s="74" t="s">
        <v>102</v>
      </c>
      <c r="CP62" s="42">
        <f t="shared" si="174"/>
        <v>87916.584099999993</v>
      </c>
      <c r="CQ62" s="42">
        <f t="shared" si="174"/>
        <v>46381.071899999995</v>
      </c>
      <c r="CR62" s="42">
        <f t="shared" si="174"/>
        <v>23801.430700000001</v>
      </c>
      <c r="CS62" s="42">
        <f t="shared" si="169"/>
        <v>0</v>
      </c>
      <c r="CT62" s="42">
        <f t="shared" ref="CT62:CY62" si="175">CT61</f>
        <v>17764.081499999997</v>
      </c>
      <c r="CU62" s="42">
        <f t="shared" si="175"/>
        <v>81027.897299999997</v>
      </c>
      <c r="CV62" s="42">
        <f t="shared" si="175"/>
        <v>13440.035900000001</v>
      </c>
      <c r="CW62" s="42">
        <f t="shared" si="175"/>
        <v>16594.161400000001</v>
      </c>
      <c r="CX62" s="42">
        <f t="shared" si="175"/>
        <v>0</v>
      </c>
      <c r="CY62" s="42">
        <f t="shared" si="175"/>
        <v>50993.700000000004</v>
      </c>
      <c r="CZ62" s="42">
        <f t="shared" si="147"/>
        <v>17058.7</v>
      </c>
      <c r="DA62" s="42">
        <f t="shared" ref="DA62:DD62" si="176">DA61</f>
        <v>330.3</v>
      </c>
      <c r="DB62" s="42">
        <f t="shared" si="176"/>
        <v>0</v>
      </c>
      <c r="DC62" s="42">
        <f t="shared" si="176"/>
        <v>0</v>
      </c>
      <c r="DD62" s="42">
        <f t="shared" si="176"/>
        <v>16728.400000000001</v>
      </c>
      <c r="DE62" s="42">
        <f t="shared" si="148"/>
        <v>33783.830099999999</v>
      </c>
      <c r="DF62" s="42">
        <f t="shared" ref="DF62:DG62" si="177">DF61</f>
        <v>223.7</v>
      </c>
      <c r="DG62" s="42">
        <f t="shared" si="177"/>
        <v>17202.522000000001</v>
      </c>
      <c r="DH62" s="42">
        <f t="shared" ref="DH62:DN62" si="178">DH61</f>
        <v>0</v>
      </c>
      <c r="DI62" s="42">
        <f t="shared" si="178"/>
        <v>16357.608099999999</v>
      </c>
      <c r="DJ62" s="42">
        <f t="shared" si="178"/>
        <v>26773.600000000002</v>
      </c>
      <c r="DK62" s="42">
        <f t="shared" si="178"/>
        <v>346.9</v>
      </c>
      <c r="DL62" s="42">
        <f t="shared" si="178"/>
        <v>10189.799999999999</v>
      </c>
      <c r="DM62" s="42">
        <f t="shared" si="178"/>
        <v>0</v>
      </c>
      <c r="DN62" s="42">
        <f t="shared" si="178"/>
        <v>16236.9</v>
      </c>
      <c r="DO62" s="42">
        <f t="shared" si="150"/>
        <v>17008.7</v>
      </c>
      <c r="DP62" s="42">
        <f t="shared" ref="DP62:DS62" si="179">DP61</f>
        <v>280.3</v>
      </c>
      <c r="DQ62" s="42">
        <f t="shared" si="179"/>
        <v>0</v>
      </c>
      <c r="DR62" s="42">
        <f t="shared" si="179"/>
        <v>0</v>
      </c>
      <c r="DS62" s="42">
        <f t="shared" si="179"/>
        <v>16728.400000000001</v>
      </c>
      <c r="DT62" s="75" t="s">
        <v>103</v>
      </c>
      <c r="DU62" s="49"/>
    </row>
    <row r="63" spans="1:125">
      <c r="A63" s="87"/>
      <c r="B63" s="88"/>
      <c r="C63" s="91"/>
      <c r="D63" s="89" t="s">
        <v>48</v>
      </c>
      <c r="E63" s="91"/>
      <c r="F63" s="91"/>
      <c r="G63" s="91"/>
      <c r="H63" s="91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0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</row>
    <row r="64" spans="1:125" ht="15" customHeight="1">
      <c r="A64" s="55"/>
      <c r="B64" s="92"/>
      <c r="C64" s="62"/>
      <c r="D64" s="49"/>
      <c r="E64" s="62"/>
      <c r="F64" s="62"/>
      <c r="G64" s="62"/>
      <c r="H64" s="6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</row>
    <row r="65" spans="1:125">
      <c r="A65" s="61" t="s">
        <v>49</v>
      </c>
      <c r="B65" s="94" t="s">
        <v>50</v>
      </c>
      <c r="C65" s="62"/>
      <c r="D65" s="90"/>
      <c r="E65" s="90"/>
      <c r="F65" s="62"/>
      <c r="G65" s="166" t="s">
        <v>51</v>
      </c>
      <c r="H65" s="167"/>
      <c r="I65" s="167"/>
      <c r="J65" s="92"/>
      <c r="K65" s="92"/>
      <c r="L65" s="92"/>
      <c r="M65" s="92"/>
      <c r="N65" s="92"/>
      <c r="O65" s="92"/>
      <c r="P65" s="92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</row>
    <row r="66" spans="1:125" ht="14.45" customHeight="1">
      <c r="A66" s="152" t="s">
        <v>209</v>
      </c>
      <c r="B66" s="152"/>
      <c r="C66" s="152"/>
      <c r="D66" s="164" t="s">
        <v>53</v>
      </c>
      <c r="E66" s="164"/>
      <c r="F66" s="40"/>
      <c r="G66" s="164" t="s">
        <v>54</v>
      </c>
      <c r="H66" s="164"/>
      <c r="I66" s="164"/>
      <c r="J66" s="92"/>
      <c r="K66" s="168"/>
      <c r="L66" s="168"/>
      <c r="M66" s="92"/>
      <c r="N66" s="92"/>
      <c r="O66" s="92"/>
      <c r="P66" s="92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</row>
    <row r="67" spans="1:125" ht="14.45" customHeight="1">
      <c r="A67" s="40" t="s">
        <v>210</v>
      </c>
      <c r="B67" s="40"/>
      <c r="C67" s="62"/>
      <c r="D67" s="62"/>
      <c r="E67" s="62"/>
      <c r="F67" s="40"/>
      <c r="G67" s="62"/>
      <c r="H67" s="62"/>
      <c r="I67" s="62"/>
      <c r="J67" s="92"/>
      <c r="K67" s="92"/>
      <c r="L67" s="92"/>
      <c r="M67" s="92"/>
      <c r="N67" s="92"/>
      <c r="O67" s="92"/>
      <c r="P67" s="92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DT67" s="49"/>
    </row>
    <row r="68" spans="1:125" ht="14.45" customHeight="1">
      <c r="A68" s="152" t="s">
        <v>211</v>
      </c>
      <c r="B68" s="153"/>
      <c r="C68" s="153"/>
      <c r="D68" s="62"/>
      <c r="E68" s="62"/>
      <c r="F68" s="40"/>
      <c r="G68" s="62"/>
      <c r="H68" s="62"/>
      <c r="I68" s="62"/>
      <c r="J68" s="92"/>
      <c r="K68" s="92"/>
      <c r="L68" s="92"/>
      <c r="M68" s="92"/>
      <c r="N68" s="92"/>
      <c r="O68" s="92"/>
      <c r="P68" s="92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DT68" s="49"/>
    </row>
    <row r="69" spans="1:125">
      <c r="A69" s="49"/>
      <c r="B69" s="49"/>
      <c r="C69" s="62"/>
      <c r="D69" s="54"/>
      <c r="E69" s="62"/>
      <c r="F69" s="40"/>
      <c r="G69" s="62"/>
      <c r="H69" s="62"/>
      <c r="I69" s="62"/>
      <c r="J69" s="92"/>
      <c r="K69" s="92"/>
      <c r="L69" s="92"/>
      <c r="M69" s="92"/>
      <c r="N69" s="92"/>
      <c r="O69" s="92"/>
      <c r="P69" s="92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DT69" s="49"/>
    </row>
    <row r="70" spans="1:125" ht="11.65" customHeight="1">
      <c r="A70" s="61"/>
      <c r="B70" s="93"/>
      <c r="C70" s="62"/>
      <c r="D70" s="62"/>
      <c r="E70" s="62"/>
      <c r="F70" s="62"/>
      <c r="G70" s="62"/>
      <c r="H70" s="62"/>
      <c r="I70" s="92"/>
      <c r="J70" s="92"/>
      <c r="K70" s="92"/>
      <c r="L70" s="92"/>
      <c r="M70" s="92"/>
      <c r="N70" s="92"/>
      <c r="O70" s="92"/>
      <c r="P70" s="92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DT70" s="49"/>
    </row>
    <row r="71" spans="1:125" ht="15.2" customHeight="1">
      <c r="A71" s="61" t="s">
        <v>57</v>
      </c>
      <c r="B71" s="90"/>
      <c r="C71" s="62"/>
      <c r="D71" s="90"/>
      <c r="E71" s="90"/>
      <c r="F71" s="62"/>
      <c r="G71" s="162" t="s">
        <v>58</v>
      </c>
      <c r="H71" s="163"/>
      <c r="I71" s="163"/>
      <c r="J71" s="92"/>
      <c r="K71" s="61" t="s">
        <v>59</v>
      </c>
      <c r="L71" s="59"/>
      <c r="M71" s="59"/>
      <c r="N71" s="59"/>
      <c r="O71" s="92"/>
      <c r="P71" s="92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DT71" s="49"/>
    </row>
    <row r="72" spans="1:125" ht="11.25" customHeight="1">
      <c r="A72" s="62" t="s">
        <v>60</v>
      </c>
      <c r="B72" s="62" t="s">
        <v>61</v>
      </c>
      <c r="C72" s="62" t="s">
        <v>62</v>
      </c>
      <c r="D72" s="164" t="s">
        <v>53</v>
      </c>
      <c r="E72" s="165"/>
      <c r="F72" s="40"/>
      <c r="G72" s="164" t="s">
        <v>54</v>
      </c>
      <c r="H72" s="165"/>
      <c r="I72" s="165"/>
      <c r="J72" s="92"/>
      <c r="K72" s="61" t="s">
        <v>63</v>
      </c>
      <c r="L72" s="59"/>
      <c r="M72" s="59"/>
      <c r="N72" s="59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DT72" s="49"/>
    </row>
    <row r="73" spans="1:125" ht="12.75" customHeight="1">
      <c r="A73" s="61" t="s">
        <v>64</v>
      </c>
      <c r="B73" s="93"/>
      <c r="C73" s="62"/>
      <c r="D73" s="62"/>
      <c r="E73" s="62"/>
      <c r="F73" s="62"/>
      <c r="G73" s="62"/>
      <c r="H73" s="62"/>
      <c r="I73" s="62"/>
      <c r="J73" s="62"/>
      <c r="K73" s="93"/>
      <c r="L73" s="92"/>
      <c r="M73" s="62"/>
      <c r="N73" s="62"/>
      <c r="O73" s="62"/>
      <c r="P73" s="62"/>
      <c r="Q73" s="62"/>
      <c r="R73" s="95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DT73" s="49"/>
    </row>
    <row r="74" spans="1:125" ht="12.75" customHeight="1">
      <c r="A74" s="61"/>
      <c r="B74" s="93"/>
      <c r="C74" s="62"/>
      <c r="D74" s="62"/>
      <c r="E74" s="62"/>
      <c r="F74" s="62"/>
      <c r="G74" s="62"/>
      <c r="H74" s="62"/>
      <c r="I74" s="62"/>
      <c r="J74" s="62"/>
      <c r="K74" s="93"/>
      <c r="L74" s="92"/>
      <c r="M74" s="62"/>
      <c r="N74" s="62"/>
      <c r="O74" s="62"/>
      <c r="P74" s="62"/>
      <c r="Q74" s="62"/>
      <c r="R74" s="95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DT74" s="49"/>
    </row>
  </sheetData>
  <mergeCells count="185">
    <mergeCell ref="G71:I71"/>
    <mergeCell ref="D72:E72"/>
    <mergeCell ref="G72:I72"/>
    <mergeCell ref="G65:I65"/>
    <mergeCell ref="A66:C66"/>
    <mergeCell ref="D66:E66"/>
    <mergeCell ref="G66:I66"/>
    <mergeCell ref="K66:L66"/>
    <mergeCell ref="A68:C68"/>
    <mergeCell ref="DO21:DO24"/>
    <mergeCell ref="DP21:DP24"/>
    <mergeCell ref="DQ21:DQ24"/>
    <mergeCell ref="DR21:DR24"/>
    <mergeCell ref="DS21:DS24"/>
    <mergeCell ref="AD25:AE25"/>
    <mergeCell ref="DI21:DI24"/>
    <mergeCell ref="DJ21:DJ24"/>
    <mergeCell ref="DK21:DK24"/>
    <mergeCell ref="DL21:DL24"/>
    <mergeCell ref="DM21:DM24"/>
    <mergeCell ref="DN21:DN24"/>
    <mergeCell ref="DC21:DC24"/>
    <mergeCell ref="DD21:DD24"/>
    <mergeCell ref="DE21:DE24"/>
    <mergeCell ref="DF21:DF24"/>
    <mergeCell ref="DG21:DG24"/>
    <mergeCell ref="DH21:DH24"/>
    <mergeCell ref="CW21:CW24"/>
    <mergeCell ref="CX21:CX24"/>
    <mergeCell ref="CY21:CY24"/>
    <mergeCell ref="CZ21:CZ24"/>
    <mergeCell ref="DA21:DA24"/>
    <mergeCell ref="DB21:DB24"/>
    <mergeCell ref="CQ21:CQ24"/>
    <mergeCell ref="CR21:CR24"/>
    <mergeCell ref="CS21:CS24"/>
    <mergeCell ref="CT21:CT24"/>
    <mergeCell ref="CU21:CU24"/>
    <mergeCell ref="CV21:CV24"/>
    <mergeCell ref="CI21:CI24"/>
    <mergeCell ref="CJ21:CJ24"/>
    <mergeCell ref="CK21:CK24"/>
    <mergeCell ref="CL21:CL24"/>
    <mergeCell ref="CM21:CM24"/>
    <mergeCell ref="CP21:CP24"/>
    <mergeCell ref="CF21:CF24"/>
    <mergeCell ref="CG21:CG24"/>
    <mergeCell ref="CH21:CH24"/>
    <mergeCell ref="BI21:BI24"/>
    <mergeCell ref="BJ21:BJ24"/>
    <mergeCell ref="BK21:BK24"/>
    <mergeCell ref="BL21:BL24"/>
    <mergeCell ref="BM21:BM24"/>
    <mergeCell ref="BN21:BN24"/>
    <mergeCell ref="CD21:CD24"/>
    <mergeCell ref="CE21:CE24"/>
    <mergeCell ref="CA19:CA24"/>
    <mergeCell ref="CB19:CB24"/>
    <mergeCell ref="CC19:CC24"/>
    <mergeCell ref="BY19:BY24"/>
    <mergeCell ref="BZ19:BZ24"/>
    <mergeCell ref="BT19:BT24"/>
    <mergeCell ref="BO21:BO24"/>
    <mergeCell ref="BP21:BP24"/>
    <mergeCell ref="BQ21:BQ24"/>
    <mergeCell ref="BR21:BR24"/>
    <mergeCell ref="BA21:BA24"/>
    <mergeCell ref="BB21:BB24"/>
    <mergeCell ref="BC21:BC24"/>
    <mergeCell ref="BD21:BD24"/>
    <mergeCell ref="AW19:AW24"/>
    <mergeCell ref="AX19:AX24"/>
    <mergeCell ref="AY19:AY24"/>
    <mergeCell ref="AZ19:BD20"/>
    <mergeCell ref="BE19:BI20"/>
    <mergeCell ref="BE21:BE24"/>
    <mergeCell ref="BF21:BF24"/>
    <mergeCell ref="BG21:BG24"/>
    <mergeCell ref="BH21:BH24"/>
    <mergeCell ref="CP18:CT20"/>
    <mergeCell ref="CU18:CY20"/>
    <mergeCell ref="CZ18:DD20"/>
    <mergeCell ref="DE18:DI20"/>
    <mergeCell ref="DJ18:DN20"/>
    <mergeCell ref="AP18:AT18"/>
    <mergeCell ref="AU18:AY18"/>
    <mergeCell ref="X19:X24"/>
    <mergeCell ref="Y19:Y24"/>
    <mergeCell ref="Z19:Z24"/>
    <mergeCell ref="AA19:AA24"/>
    <mergeCell ref="AB19:AB24"/>
    <mergeCell ref="AD19:AD24"/>
    <mergeCell ref="AE19:AE24"/>
    <mergeCell ref="AF19:AG19"/>
    <mergeCell ref="AH19:AI19"/>
    <mergeCell ref="AJ19:AK19"/>
    <mergeCell ref="AL19:AM19"/>
    <mergeCell ref="AN19:AO19"/>
    <mergeCell ref="AK20:AK24"/>
    <mergeCell ref="AL20:AL24"/>
    <mergeCell ref="AM20:AM24"/>
    <mergeCell ref="AN20:AN24"/>
    <mergeCell ref="CD19:CH20"/>
    <mergeCell ref="CP15:DD17"/>
    <mergeCell ref="DE15:DS17"/>
    <mergeCell ref="DT15:DT24"/>
    <mergeCell ref="C17:V17"/>
    <mergeCell ref="W17:AB17"/>
    <mergeCell ref="C18:E18"/>
    <mergeCell ref="F18:I18"/>
    <mergeCell ref="J18:L18"/>
    <mergeCell ref="M18:P18"/>
    <mergeCell ref="Q18:S18"/>
    <mergeCell ref="L19:L24"/>
    <mergeCell ref="M19:M24"/>
    <mergeCell ref="N19:N24"/>
    <mergeCell ref="O19:O24"/>
    <mergeCell ref="P19:P24"/>
    <mergeCell ref="Q19:Q24"/>
    <mergeCell ref="DO18:DS20"/>
    <mergeCell ref="C19:C24"/>
    <mergeCell ref="D19:D24"/>
    <mergeCell ref="E19:E24"/>
    <mergeCell ref="F19:F24"/>
    <mergeCell ref="G19:G24"/>
    <mergeCell ref="H19:H24"/>
    <mergeCell ref="I19:I24"/>
    <mergeCell ref="BJ15:CM17"/>
    <mergeCell ref="T18:V18"/>
    <mergeCell ref="W18:Y18"/>
    <mergeCell ref="Z18:AB18"/>
    <mergeCell ref="AF18:AO18"/>
    <mergeCell ref="AZ18:BI18"/>
    <mergeCell ref="BJ18:BS18"/>
    <mergeCell ref="BT18:BX18"/>
    <mergeCell ref="BY18:CC18"/>
    <mergeCell ref="CD18:CM18"/>
    <mergeCell ref="CI19:CM20"/>
    <mergeCell ref="AF20:AF24"/>
    <mergeCell ref="AG20:AG24"/>
    <mergeCell ref="AH20:AH24"/>
    <mergeCell ref="AI20:AI24"/>
    <mergeCell ref="AJ20:AJ24"/>
    <mergeCell ref="BU19:BU24"/>
    <mergeCell ref="BV19:BV24"/>
    <mergeCell ref="BW19:BW24"/>
    <mergeCell ref="BX19:BX24"/>
    <mergeCell ref="AV19:AV24"/>
    <mergeCell ref="AO20:AO24"/>
    <mergeCell ref="AP19:AP24"/>
    <mergeCell ref="AQ19:AQ24"/>
    <mergeCell ref="AR19:AR24"/>
    <mergeCell ref="AS19:AS24"/>
    <mergeCell ref="AT19:AT24"/>
    <mergeCell ref="AU19:AU24"/>
    <mergeCell ref="BS21:BS24"/>
    <mergeCell ref="BJ19:BK20"/>
    <mergeCell ref="BL19:BM20"/>
    <mergeCell ref="BN19:BO20"/>
    <mergeCell ref="BP19:BQ20"/>
    <mergeCell ref="BR19:BS20"/>
    <mergeCell ref="CN15:CO18"/>
    <mergeCell ref="CN19:CN24"/>
    <mergeCell ref="CO19:CO24"/>
    <mergeCell ref="CN25:CO25"/>
    <mergeCell ref="AO1:AS12"/>
    <mergeCell ref="A2:AN3"/>
    <mergeCell ref="S4:T4"/>
    <mergeCell ref="S5:T5"/>
    <mergeCell ref="A9:AN10"/>
    <mergeCell ref="E12:K12"/>
    <mergeCell ref="B15:B24"/>
    <mergeCell ref="C15:AB16"/>
    <mergeCell ref="AC15:AC24"/>
    <mergeCell ref="AD15:AE18"/>
    <mergeCell ref="AF15:BI17"/>
    <mergeCell ref="J19:J24"/>
    <mergeCell ref="K19:K24"/>
    <mergeCell ref="R19:R24"/>
    <mergeCell ref="S19:S24"/>
    <mergeCell ref="T19:T24"/>
    <mergeCell ref="U19:U24"/>
    <mergeCell ref="V19:V24"/>
    <mergeCell ref="W19:W24"/>
    <mergeCell ref="AZ21:AZ2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28B99B2-79FE-4C62-B927-D537837A14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Субъект</vt:lpstr>
      <vt:lpstr>Угра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asus-ПК\asus</dc:creator>
  <cp:lastModifiedBy>asus</cp:lastModifiedBy>
  <dcterms:created xsi:type="dcterms:W3CDTF">2020-10-20T06:10:26Z</dcterms:created>
  <dcterms:modified xsi:type="dcterms:W3CDTF">2022-05-26T06:27:24Z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rro_20200101.xlsx</vt:lpwstr>
  </property>
  <property fmtid="{D5CDD505-2E9C-101B-9397-08002B2CF9AE}" pid="3" name="Название отчета">
    <vt:lpwstr>rro_20200101.xlsx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19.2.0.100013505</vt:lpwstr>
  </property>
  <property fmtid="{D5CDD505-2E9C-101B-9397-08002B2CF9AE}" pid="6" name="Тип сервера">
    <vt:lpwstr>MSSQL</vt:lpwstr>
  </property>
  <property fmtid="{D5CDD505-2E9C-101B-9397-08002B2CF9AE}" pid="7" name="Сервер">
    <vt:lpwstr>bss.smolensk.ru</vt:lpwstr>
  </property>
  <property fmtid="{D5CDD505-2E9C-101B-9397-08002B2CF9AE}" pid="8" name="База">
    <vt:lpwstr>svod_smart</vt:lpwstr>
  </property>
  <property fmtid="{D5CDD505-2E9C-101B-9397-08002B2CF9AE}" pid="9" name="Пользователь">
    <vt:lpwstr>r17_kns</vt:lpwstr>
  </property>
  <property fmtid="{D5CDD505-2E9C-101B-9397-08002B2CF9AE}" pid="10" name="Шаблон">
    <vt:lpwstr>rro_20200101.xlt</vt:lpwstr>
  </property>
  <property fmtid="{D5CDD505-2E9C-101B-9397-08002B2CF9AE}" pid="11" name="Локальная база">
    <vt:lpwstr>используется</vt:lpwstr>
  </property>
</Properties>
</file>